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30" yWindow="45" windowWidth="21855" windowHeight="8790" activeTab="2"/>
  </bookViews>
  <sheets>
    <sheet name="Temperature" sheetId="1" r:id="rId1"/>
    <sheet name="Wind" sheetId="2" r:id="rId2"/>
    <sheet name="Stn Pres" sheetId="3" r:id="rId3"/>
  </sheets>
  <calcPr calcId="145621"/>
</workbook>
</file>

<file path=xl/calcChain.xml><?xml version="1.0" encoding="utf-8"?>
<calcChain xmlns="http://schemas.openxmlformats.org/spreadsheetml/2006/main">
  <c r="O23" i="3" l="1"/>
  <c r="O36" i="1"/>
  <c r="O23" i="1"/>
  <c r="O10" i="1"/>
  <c r="M37" i="3" l="1"/>
  <c r="L37" i="3"/>
  <c r="K37" i="3"/>
  <c r="J37" i="3"/>
  <c r="I37" i="3"/>
  <c r="H37" i="3"/>
  <c r="G37" i="3"/>
  <c r="F37" i="3"/>
  <c r="E37" i="3"/>
  <c r="D37" i="3"/>
  <c r="C37" i="3"/>
  <c r="B37" i="3"/>
  <c r="O24" i="3"/>
  <c r="M24" i="3"/>
  <c r="L24" i="3"/>
  <c r="K24" i="3"/>
  <c r="J24" i="3"/>
  <c r="I24" i="3"/>
  <c r="H24" i="3"/>
  <c r="G24" i="3"/>
  <c r="F24" i="3"/>
  <c r="E24" i="3"/>
  <c r="D24" i="3"/>
  <c r="C24" i="3"/>
  <c r="O36" i="3"/>
  <c r="O37" i="3" s="1"/>
  <c r="O35" i="3"/>
  <c r="O34" i="3"/>
  <c r="O33" i="3"/>
  <c r="O32" i="3"/>
  <c r="O31" i="3"/>
  <c r="O30" i="3"/>
  <c r="O22" i="3"/>
  <c r="O21" i="3"/>
  <c r="O20" i="3"/>
  <c r="O19" i="3"/>
  <c r="O18" i="3"/>
  <c r="O17" i="3"/>
  <c r="B24" i="3"/>
  <c r="M11" i="3"/>
  <c r="L11" i="3"/>
  <c r="K11" i="3"/>
  <c r="J11" i="3"/>
  <c r="I11" i="3"/>
  <c r="H11" i="3"/>
  <c r="G11" i="3"/>
  <c r="F11" i="3"/>
  <c r="E11" i="3"/>
  <c r="D11" i="3"/>
  <c r="C11" i="3"/>
  <c r="B11" i="3"/>
  <c r="O10" i="3"/>
  <c r="O11" i="3" s="1"/>
  <c r="O9" i="3"/>
  <c r="O8" i="3"/>
  <c r="O7" i="3"/>
  <c r="O6" i="3"/>
  <c r="O5" i="3"/>
  <c r="O4" i="3"/>
  <c r="L25" i="2" l="1"/>
  <c r="K25" i="2"/>
  <c r="J25" i="2"/>
  <c r="I25" i="2"/>
  <c r="H25" i="2"/>
  <c r="G25" i="2"/>
  <c r="F25" i="2"/>
  <c r="E25" i="2"/>
  <c r="D25" i="2"/>
  <c r="C25" i="2"/>
  <c r="B25" i="2"/>
  <c r="L12" i="2"/>
  <c r="K12" i="2"/>
  <c r="J12" i="2"/>
  <c r="I12" i="2"/>
  <c r="H12" i="2"/>
  <c r="G12" i="2"/>
  <c r="F12" i="2"/>
  <c r="E12" i="2"/>
  <c r="D12" i="2"/>
  <c r="C12" i="2"/>
  <c r="B12" i="2"/>
  <c r="O23" i="2" l="1"/>
  <c r="O22" i="2"/>
  <c r="O21" i="2"/>
  <c r="O20" i="2"/>
  <c r="O19" i="2"/>
  <c r="O18" i="2"/>
  <c r="O17" i="2"/>
  <c r="O16" i="2"/>
  <c r="M24" i="2"/>
  <c r="M25" i="2" s="1"/>
  <c r="L24" i="2"/>
  <c r="K24" i="2"/>
  <c r="J24" i="2"/>
  <c r="I24" i="2"/>
  <c r="H24" i="2"/>
  <c r="G24" i="2"/>
  <c r="F24" i="2"/>
  <c r="E24" i="2"/>
  <c r="D24" i="2"/>
  <c r="C24" i="2"/>
  <c r="M11" i="2"/>
  <c r="M12" i="2" s="1"/>
  <c r="L11" i="2"/>
  <c r="K11" i="2"/>
  <c r="J11" i="2"/>
  <c r="I11" i="2"/>
  <c r="H11" i="2"/>
  <c r="G11" i="2"/>
  <c r="F11" i="2"/>
  <c r="E11" i="2"/>
  <c r="D11" i="2"/>
  <c r="C11" i="2"/>
  <c r="B11" i="2"/>
  <c r="B24" i="2"/>
  <c r="O10" i="2"/>
  <c r="O9" i="2"/>
  <c r="O8" i="2"/>
  <c r="O7" i="2"/>
  <c r="O6" i="2"/>
  <c r="O5" i="2"/>
  <c r="O4" i="2"/>
  <c r="O3" i="2"/>
  <c r="O24" i="2" l="1"/>
  <c r="O25" i="2" s="1"/>
  <c r="O11" i="2"/>
  <c r="O12" i="2" s="1"/>
  <c r="L38" i="1"/>
  <c r="K38" i="1"/>
  <c r="J38" i="1"/>
  <c r="I38" i="1"/>
  <c r="H38" i="1"/>
  <c r="G38" i="1"/>
  <c r="F38" i="1"/>
  <c r="E38" i="1"/>
  <c r="D38" i="1"/>
  <c r="C38" i="1"/>
  <c r="B38" i="1"/>
  <c r="L25" i="1"/>
  <c r="K25" i="1"/>
  <c r="J25" i="1"/>
  <c r="I25" i="1"/>
  <c r="H25" i="1"/>
  <c r="G25" i="1"/>
  <c r="F25" i="1"/>
  <c r="E25" i="1"/>
  <c r="D25" i="1"/>
  <c r="C25" i="1"/>
  <c r="B25" i="1"/>
  <c r="L12" i="1"/>
  <c r="K12" i="1"/>
  <c r="J12" i="1"/>
  <c r="I12" i="1"/>
  <c r="H12" i="1"/>
  <c r="G12" i="1"/>
  <c r="F12" i="1"/>
  <c r="E12" i="1"/>
  <c r="D12" i="1"/>
  <c r="C12" i="1"/>
  <c r="B12" i="1"/>
  <c r="O22" i="1" l="1"/>
  <c r="O21" i="1"/>
  <c r="O20" i="1"/>
  <c r="O19" i="1"/>
  <c r="O18" i="1"/>
  <c r="O17" i="1"/>
  <c r="M24" i="1"/>
  <c r="M25" i="1" s="1"/>
  <c r="L24" i="1"/>
  <c r="K24" i="1"/>
  <c r="J24" i="1"/>
  <c r="I24" i="1"/>
  <c r="H24" i="1"/>
  <c r="G24" i="1"/>
  <c r="F24" i="1"/>
  <c r="E24" i="1"/>
  <c r="D24" i="1"/>
  <c r="C24" i="1"/>
  <c r="B24" i="1"/>
  <c r="O35" i="1"/>
  <c r="O34" i="1"/>
  <c r="O33" i="1"/>
  <c r="O32" i="1"/>
  <c r="O31" i="1"/>
  <c r="O30" i="1"/>
  <c r="M37" i="1"/>
  <c r="M38" i="1" s="1"/>
  <c r="L37" i="1"/>
  <c r="K37" i="1"/>
  <c r="J37" i="1"/>
  <c r="I37" i="1"/>
  <c r="H37" i="1"/>
  <c r="G37" i="1"/>
  <c r="F37" i="1"/>
  <c r="E37" i="1"/>
  <c r="D37" i="1"/>
  <c r="C37" i="1"/>
  <c r="B37" i="1"/>
  <c r="O9" i="1"/>
  <c r="O8" i="1"/>
  <c r="O7" i="1"/>
  <c r="O6" i="1"/>
  <c r="O5" i="1"/>
  <c r="O4" i="1"/>
  <c r="O37" i="1" l="1"/>
  <c r="O38" i="1" s="1"/>
  <c r="O24" i="1"/>
  <c r="O25" i="1" s="1"/>
  <c r="M11" i="1"/>
  <c r="M12" i="1" s="1"/>
  <c r="L11" i="1"/>
  <c r="K11" i="1"/>
  <c r="J11" i="1"/>
  <c r="I11" i="1"/>
  <c r="H11" i="1"/>
  <c r="G11" i="1"/>
  <c r="F11" i="1"/>
  <c r="E11" i="1"/>
  <c r="D11" i="1"/>
  <c r="C11" i="1"/>
  <c r="B11" i="1"/>
  <c r="O11" i="1" l="1"/>
  <c r="O12" i="1" s="1"/>
</calcChain>
</file>

<file path=xl/sharedStrings.xml><?xml version="1.0" encoding="utf-8"?>
<sst xmlns="http://schemas.openxmlformats.org/spreadsheetml/2006/main" count="121" uniqueCount="29">
  <si>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</si>
  <si>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</si>
  <si>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</si>
  <si>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</si>
  <si>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</si>
  <si>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</si>
  <si>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</si>
  <si>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</si>
  <si>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</si>
  <si>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</si>
  <si>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</si>
  <si>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</si>
  <si>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Average 2 meter Temperatures</t>
  </si>
  <si>
    <t>Minimum 2 meter Temperatures</t>
  </si>
  <si>
    <t>Maximum 2 meter Temperatures</t>
  </si>
  <si>
    <t>Annual</t>
  </si>
  <si>
    <t>deg F</t>
  </si>
  <si>
    <t>Average 10 meter wind</t>
  </si>
  <si>
    <t>knots</t>
  </si>
  <si>
    <t>MEAN m/s</t>
  </si>
  <si>
    <t>MEAN deg C</t>
  </si>
  <si>
    <t>EXTREME deg C</t>
  </si>
  <si>
    <t>Maximum 10 meter wind</t>
  </si>
  <si>
    <t>MAX m/s</t>
  </si>
  <si>
    <t>Average Station Pressue</t>
  </si>
  <si>
    <t>Minimum Station Pressure</t>
  </si>
  <si>
    <t>Maximum Station Pressure</t>
  </si>
  <si>
    <t>MEAN hPa</t>
  </si>
  <si>
    <t>EXTREME hPa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</si>
</sst>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164" fontId="0" fillId="2" borderId="0" xfId="0" applyNumberFormat="1" applyFill="1"/>
    <xf numFmtId="164" fontId="0" fillId="3" borderId="0" xfId="0" applyNumberFormat="1" applyFill="1"/>
    <xf numFmtId="164" fontId="0" fillId="0" borderId="0" xfId="0" applyNumberFormat="1" applyFill="1"/>
    <xf numFmtId="0" fontId="1" fillId="0" borderId="0" xfId="0" applyFont="1"/>
    <xf numFmtId="164" fontId="1" fillId="0" borderId="0" xfId="0" applyNumberFormat="1" applyFont="1"/>
    <xf numFmtId="164" fontId="1" fillId="2" borderId="0" xfId="0" applyNumberFormat="1" applyFont="1" applyFill="1"/>
    <xf numFmtId="164" fontId="1" fillId="3" borderId="0" xfId="0" applyNumberFormat="1" applyFont="1" applyFill="1"/>
    <xf numFmtId="164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workbookViewId="0">
      <selection activeCell="M9" sqref="M9"/>
    </sheetView>
  </sheetViews>
  <sheetFormatPr defaultRowHeight="15" x14ac:dyDescent="0.25"/>
  <cols>
    <col min="1" max="1" width="14.42578125" customWidth="1"/>
  </cols>
  <sheetData>
    <row r="1" spans="1:15" x14ac:dyDescent="0.25">
      <c r="A1" t="s">
        <v>12</v>
      </c>
    </row>
    <row r="2" spans="1:15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O2" t="s">
        <v>15</v>
      </c>
    </row>
    <row r="3" spans="1:15" x14ac:dyDescent="0.25">
      <c r="A3">
        <v>2008</v>
      </c>
      <c r="B3" s="1"/>
      <c r="C3" s="1"/>
      <c r="D3" s="1"/>
      <c r="E3" s="1"/>
      <c r="F3" s="1"/>
      <c r="G3" s="1"/>
      <c r="H3" s="1">
        <v>-11.7</v>
      </c>
      <c r="I3" s="1">
        <v>-14.1</v>
      </c>
      <c r="J3" s="1">
        <v>-21</v>
      </c>
      <c r="K3" s="2">
        <v>-36.4</v>
      </c>
      <c r="L3" s="1">
        <v>-39.4</v>
      </c>
      <c r="M3" s="1">
        <v>-36.9</v>
      </c>
    </row>
    <row r="4" spans="1:15" x14ac:dyDescent="0.25">
      <c r="A4">
        <v>2009</v>
      </c>
      <c r="B4" s="1">
        <v>-37.299999999999997</v>
      </c>
      <c r="C4" s="4">
        <v>-42.6</v>
      </c>
      <c r="D4" s="1">
        <v>-43.5</v>
      </c>
      <c r="E4" s="1">
        <v>-33.799999999999997</v>
      </c>
      <c r="F4" s="1">
        <v>-23.3</v>
      </c>
      <c r="G4" s="2">
        <v>-17</v>
      </c>
      <c r="H4" s="1">
        <v>-11.5</v>
      </c>
      <c r="I4" s="2">
        <v>-17.399999999999999</v>
      </c>
      <c r="J4" s="2">
        <v>-26.9</v>
      </c>
      <c r="K4" s="1">
        <v>-35.9</v>
      </c>
      <c r="L4" s="1">
        <v>-38.700000000000003</v>
      </c>
      <c r="M4" s="1">
        <v>-34.799999999999997</v>
      </c>
      <c r="O4" s="1">
        <f t="shared" ref="O4:O10" si="0">AVERAGE(B4:M4)</f>
        <v>-30.224999999999998</v>
      </c>
    </row>
    <row r="5" spans="1:15" x14ac:dyDescent="0.25">
      <c r="A5">
        <v>2010</v>
      </c>
      <c r="B5" s="3">
        <v>-28.5</v>
      </c>
      <c r="C5" s="1">
        <v>-38.799999999999997</v>
      </c>
      <c r="D5" s="1">
        <v>-35.700000000000003</v>
      </c>
      <c r="E5" s="2">
        <v>-36.700000000000003</v>
      </c>
      <c r="F5" s="3">
        <v>-18.2</v>
      </c>
      <c r="G5" s="1">
        <v>-13.3</v>
      </c>
      <c r="H5" s="1">
        <v>-12.1</v>
      </c>
      <c r="I5" s="3">
        <v>-12.1</v>
      </c>
      <c r="J5" s="3">
        <v>-17.2</v>
      </c>
      <c r="K5" s="3">
        <v>-31.9</v>
      </c>
      <c r="L5" s="1">
        <v>-36.799999999999997</v>
      </c>
      <c r="M5" s="3">
        <v>-34.4</v>
      </c>
      <c r="O5" s="1">
        <f t="shared" si="0"/>
        <v>-26.308333333333326</v>
      </c>
    </row>
    <row r="6" spans="1:15" x14ac:dyDescent="0.25">
      <c r="A6">
        <v>2011</v>
      </c>
      <c r="B6" s="2">
        <v>-40.799999999999997</v>
      </c>
      <c r="C6" s="1">
        <v>-37</v>
      </c>
      <c r="D6" s="2">
        <v>-44.2</v>
      </c>
      <c r="E6" s="1">
        <v>-34.9</v>
      </c>
      <c r="F6" s="2">
        <v>-26.3</v>
      </c>
      <c r="G6" s="1">
        <v>-16.600000000000001</v>
      </c>
      <c r="H6" s="1">
        <v>-10.8</v>
      </c>
      <c r="I6" s="1">
        <v>-16.100000000000001</v>
      </c>
      <c r="J6" s="1">
        <v>-23.7</v>
      </c>
      <c r="K6" s="1">
        <v>-35.4</v>
      </c>
      <c r="L6" s="1">
        <v>-35.299999999999997</v>
      </c>
      <c r="M6" s="2">
        <v>-47.1</v>
      </c>
      <c r="O6" s="1">
        <f t="shared" si="0"/>
        <v>-30.683333333333337</v>
      </c>
    </row>
    <row r="7" spans="1:15" x14ac:dyDescent="0.25">
      <c r="A7">
        <v>2012</v>
      </c>
      <c r="B7" s="1">
        <v>-38.700000000000003</v>
      </c>
      <c r="C7" s="1">
        <v>-40.4</v>
      </c>
      <c r="D7" s="3">
        <v>-37.4</v>
      </c>
      <c r="E7" s="3">
        <v>-30.1</v>
      </c>
      <c r="F7" s="1">
        <v>-23</v>
      </c>
      <c r="G7" s="3">
        <v>-12.2</v>
      </c>
      <c r="H7" s="3">
        <v>-10.3</v>
      </c>
      <c r="I7" s="1">
        <v>-14.9</v>
      </c>
      <c r="J7" s="1">
        <v>-26.5</v>
      </c>
      <c r="K7" s="1">
        <v>-32.700000000000003</v>
      </c>
      <c r="L7" s="1">
        <v>-38.5</v>
      </c>
      <c r="M7" s="1">
        <v>-38.299999999999997</v>
      </c>
      <c r="O7" s="1">
        <f t="shared" si="0"/>
        <v>-28.583333333333332</v>
      </c>
    </row>
    <row r="8" spans="1:15" x14ac:dyDescent="0.25">
      <c r="A8">
        <v>2013</v>
      </c>
      <c r="B8" s="1">
        <v>-39.299999999999997</v>
      </c>
      <c r="C8" s="3">
        <v>-36.6</v>
      </c>
      <c r="D8" s="1">
        <v>-39.6</v>
      </c>
      <c r="E8" s="1">
        <v>-35.1</v>
      </c>
      <c r="F8" s="1">
        <v>-24.6</v>
      </c>
      <c r="G8" s="1">
        <v>-16.2</v>
      </c>
      <c r="H8" s="2">
        <v>-12.9</v>
      </c>
      <c r="I8" s="1">
        <v>-17.100000000000001</v>
      </c>
      <c r="J8" s="1">
        <v>-24</v>
      </c>
      <c r="K8" s="1">
        <v>-32.9</v>
      </c>
      <c r="L8" s="2">
        <v>-42.1</v>
      </c>
      <c r="M8" s="1">
        <v>-43.8</v>
      </c>
      <c r="O8" s="1">
        <f t="shared" si="0"/>
        <v>-30.349999999999998</v>
      </c>
    </row>
    <row r="9" spans="1:15" x14ac:dyDescent="0.25">
      <c r="A9">
        <v>2014</v>
      </c>
      <c r="B9" s="1">
        <v>-33.799999999999997</v>
      </c>
      <c r="C9" s="1">
        <v>-40.4</v>
      </c>
      <c r="D9" s="1">
        <v>-40.6</v>
      </c>
      <c r="E9" s="1">
        <v>-31.7</v>
      </c>
      <c r="F9" s="1">
        <v>-25.1</v>
      </c>
      <c r="G9" s="1">
        <v>-14.4</v>
      </c>
      <c r="H9" s="1">
        <v>-11.8</v>
      </c>
      <c r="I9" s="1">
        <v>-16</v>
      </c>
      <c r="J9" s="1">
        <v>-22.4</v>
      </c>
      <c r="K9" s="1">
        <v>-34.1</v>
      </c>
      <c r="L9" s="3">
        <v>-32.799999999999997</v>
      </c>
      <c r="M9" s="1">
        <v>-39.9</v>
      </c>
      <c r="O9" s="1">
        <f t="shared" si="0"/>
        <v>-28.583333333333332</v>
      </c>
    </row>
    <row r="10" spans="1:15" x14ac:dyDescent="0.25">
      <c r="A10">
        <v>2015</v>
      </c>
      <c r="B10" s="1">
        <v>-38</v>
      </c>
      <c r="C10" s="2">
        <v>-47.1</v>
      </c>
      <c r="D10" s="1">
        <v>-40.299999999999997</v>
      </c>
      <c r="E10" s="1">
        <v>-35.700000000000003</v>
      </c>
      <c r="F10" s="1">
        <v>-26.2</v>
      </c>
      <c r="G10" s="1">
        <v>-16.600000000000001</v>
      </c>
      <c r="H10" s="1">
        <v>-12.2</v>
      </c>
      <c r="I10" s="1">
        <v>-16.2</v>
      </c>
      <c r="J10" s="1">
        <v>-20.8</v>
      </c>
      <c r="K10" s="1">
        <v>-31.5</v>
      </c>
      <c r="L10" s="1">
        <v>-38.4</v>
      </c>
      <c r="M10" s="1">
        <v>-43.7</v>
      </c>
      <c r="O10" s="1">
        <f t="shared" si="0"/>
        <v>-30.558333333333326</v>
      </c>
    </row>
    <row r="11" spans="1:15" x14ac:dyDescent="0.25">
      <c r="A11" s="5" t="s">
        <v>20</v>
      </c>
      <c r="B11" s="6">
        <f t="shared" ref="B11:M11" si="1">AVERAGE(B3:B10)</f>
        <v>-36.628571428571433</v>
      </c>
      <c r="C11" s="6">
        <f t="shared" si="1"/>
        <v>-40.414285714285718</v>
      </c>
      <c r="D11" s="6">
        <f t="shared" si="1"/>
        <v>-40.18571428571429</v>
      </c>
      <c r="E11" s="6">
        <f t="shared" si="1"/>
        <v>-34</v>
      </c>
      <c r="F11" s="6">
        <f t="shared" si="1"/>
        <v>-23.814285714285713</v>
      </c>
      <c r="G11" s="6">
        <f t="shared" si="1"/>
        <v>-15.185714285714287</v>
      </c>
      <c r="H11" s="6">
        <f t="shared" si="1"/>
        <v>-11.6625</v>
      </c>
      <c r="I11" s="6">
        <f t="shared" si="1"/>
        <v>-15.487500000000002</v>
      </c>
      <c r="J11" s="6">
        <f t="shared" si="1"/>
        <v>-22.812500000000004</v>
      </c>
      <c r="K11" s="6">
        <f t="shared" si="1"/>
        <v>-33.85</v>
      </c>
      <c r="L11" s="6">
        <f t="shared" si="1"/>
        <v>-37.749999999999993</v>
      </c>
      <c r="M11" s="6">
        <f t="shared" si="1"/>
        <v>-39.862499999999997</v>
      </c>
      <c r="N11" s="5"/>
      <c r="O11" s="6">
        <f>AVERAGE(B11:M11)</f>
        <v>-29.304464285714289</v>
      </c>
    </row>
    <row r="12" spans="1:15" x14ac:dyDescent="0.25">
      <c r="A12" t="s">
        <v>16</v>
      </c>
      <c r="B12" s="1">
        <f t="shared" ref="B12:M12" si="2">B11*1.8+32</f>
        <v>-33.931428571428583</v>
      </c>
      <c r="C12" s="1">
        <f t="shared" si="2"/>
        <v>-40.7457142857143</v>
      </c>
      <c r="D12" s="1">
        <f t="shared" si="2"/>
        <v>-40.334285714285727</v>
      </c>
      <c r="E12" s="1">
        <f t="shared" si="2"/>
        <v>-29.200000000000003</v>
      </c>
      <c r="F12" s="1">
        <f t="shared" si="2"/>
        <v>-10.865714285714283</v>
      </c>
      <c r="G12" s="1">
        <f t="shared" si="2"/>
        <v>4.6657142857142837</v>
      </c>
      <c r="H12" s="1">
        <f t="shared" si="2"/>
        <v>11.0075</v>
      </c>
      <c r="I12" s="1">
        <f t="shared" si="2"/>
        <v>4.1224999999999952</v>
      </c>
      <c r="J12" s="1">
        <f t="shared" si="2"/>
        <v>-9.0625000000000071</v>
      </c>
      <c r="K12" s="1">
        <f t="shared" si="2"/>
        <v>-28.930000000000007</v>
      </c>
      <c r="L12" s="1">
        <f t="shared" si="2"/>
        <v>-35.949999999999989</v>
      </c>
      <c r="M12" s="1">
        <f t="shared" si="2"/>
        <v>-39.752499999999998</v>
      </c>
      <c r="O12" s="1">
        <f>O11*1.8+32</f>
        <v>-20.74803571428572</v>
      </c>
    </row>
    <row r="14" spans="1:15" x14ac:dyDescent="0.25">
      <c r="A14" t="s">
        <v>13</v>
      </c>
    </row>
    <row r="15" spans="1:15" x14ac:dyDescent="0.25">
      <c r="B15" t="s">
        <v>0</v>
      </c>
      <c r="C15" t="s">
        <v>1</v>
      </c>
      <c r="D15" t="s">
        <v>2</v>
      </c>
      <c r="E15" t="s">
        <v>3</v>
      </c>
      <c r="F15" t="s">
        <v>4</v>
      </c>
      <c r="G15" t="s">
        <v>5</v>
      </c>
      <c r="H15" t="s">
        <v>6</v>
      </c>
      <c r="I15" t="s">
        <v>7</v>
      </c>
      <c r="J15" t="s">
        <v>8</v>
      </c>
      <c r="K15" t="s">
        <v>9</v>
      </c>
      <c r="L15" t="s">
        <v>10</v>
      </c>
      <c r="M15" t="s">
        <v>11</v>
      </c>
    </row>
    <row r="16" spans="1:15" x14ac:dyDescent="0.25">
      <c r="A16">
        <v>2008</v>
      </c>
      <c r="B16" s="1"/>
      <c r="C16" s="1"/>
      <c r="D16" s="1"/>
      <c r="E16" s="1"/>
      <c r="F16" s="1"/>
      <c r="G16" s="1"/>
      <c r="H16" s="1">
        <v>-27</v>
      </c>
      <c r="I16" s="1">
        <v>-29.9</v>
      </c>
      <c r="J16" s="1">
        <v>-45.8</v>
      </c>
      <c r="K16" s="1">
        <v>-53.8</v>
      </c>
      <c r="L16" s="1">
        <v>-56.7</v>
      </c>
      <c r="M16" s="1">
        <v>-58.6</v>
      </c>
    </row>
    <row r="17" spans="1:15" x14ac:dyDescent="0.25">
      <c r="A17">
        <v>2009</v>
      </c>
      <c r="B17" s="1">
        <v>-58.8</v>
      </c>
      <c r="C17" s="1">
        <v>-63.9</v>
      </c>
      <c r="D17" s="1">
        <v>-56.1</v>
      </c>
      <c r="E17" s="1">
        <v>-54.3</v>
      </c>
      <c r="F17" s="1">
        <v>-44.3</v>
      </c>
      <c r="G17" s="1">
        <v>-30.9</v>
      </c>
      <c r="H17" s="1">
        <v>-26.9</v>
      </c>
      <c r="I17" s="1">
        <v>-35.5</v>
      </c>
      <c r="J17" s="2">
        <v>-47.1</v>
      </c>
      <c r="K17" s="1">
        <v>-50.7</v>
      </c>
      <c r="L17" s="1">
        <v>-56.8</v>
      </c>
      <c r="M17" s="1">
        <v>-56.2</v>
      </c>
      <c r="O17" s="1">
        <f t="shared" ref="O17:O23" si="3">MIN(B17:M17)</f>
        <v>-63.9</v>
      </c>
    </row>
    <row r="18" spans="1:15" x14ac:dyDescent="0.25">
      <c r="A18">
        <v>2010</v>
      </c>
      <c r="B18" s="1">
        <v>-47.5</v>
      </c>
      <c r="C18" s="1">
        <v>-56.3</v>
      </c>
      <c r="D18" s="1">
        <v>-55.4</v>
      </c>
      <c r="E18" s="1">
        <v>-50.4</v>
      </c>
      <c r="F18" s="1">
        <v>-39.4</v>
      </c>
      <c r="G18" s="1">
        <v>-33</v>
      </c>
      <c r="H18" s="1">
        <v>-28.2</v>
      </c>
      <c r="I18" s="1">
        <v>-31.5</v>
      </c>
      <c r="J18" s="1">
        <v>-32.5</v>
      </c>
      <c r="K18" s="2">
        <v>-56.7</v>
      </c>
      <c r="L18" s="2">
        <v>-58.5</v>
      </c>
      <c r="M18" s="1">
        <v>-54.2</v>
      </c>
      <c r="O18" s="1">
        <f t="shared" si="3"/>
        <v>-58.5</v>
      </c>
    </row>
    <row r="19" spans="1:15" x14ac:dyDescent="0.25">
      <c r="A19">
        <v>2011</v>
      </c>
      <c r="B19" s="1">
        <v>-60</v>
      </c>
      <c r="C19" s="1">
        <v>-59.8</v>
      </c>
      <c r="D19" s="2">
        <v>-67.2</v>
      </c>
      <c r="E19" s="2">
        <v>-57.7</v>
      </c>
      <c r="F19" s="1">
        <v>-42.8</v>
      </c>
      <c r="G19" s="2">
        <v>-39.299999999999997</v>
      </c>
      <c r="H19" s="1">
        <v>-25.9</v>
      </c>
      <c r="I19" s="1">
        <v>-36.700000000000003</v>
      </c>
      <c r="J19" s="1">
        <v>-40.6</v>
      </c>
      <c r="K19" s="1">
        <v>-50.8</v>
      </c>
      <c r="L19" s="1">
        <v>-56.8</v>
      </c>
      <c r="M19" s="1">
        <v>-62.3</v>
      </c>
      <c r="O19" s="1">
        <f t="shared" si="3"/>
        <v>-67.2</v>
      </c>
    </row>
    <row r="20" spans="1:15" x14ac:dyDescent="0.25">
      <c r="A20">
        <v>2012</v>
      </c>
      <c r="B20" s="1">
        <v>-53</v>
      </c>
      <c r="C20" s="4">
        <v>-64.400000000000006</v>
      </c>
      <c r="D20" s="1">
        <v>-58.3</v>
      </c>
      <c r="E20" s="1">
        <v>-51.1</v>
      </c>
      <c r="F20" s="1">
        <v>-42.7</v>
      </c>
      <c r="G20" s="1">
        <v>-29.9</v>
      </c>
      <c r="H20" s="2">
        <v>-30.2</v>
      </c>
      <c r="I20" s="1">
        <v>-36.299999999999997</v>
      </c>
      <c r="J20" s="1">
        <v>-44.3</v>
      </c>
      <c r="K20" s="1">
        <v>-50.2</v>
      </c>
      <c r="L20" s="1">
        <v>-57.4</v>
      </c>
      <c r="M20" s="4">
        <v>-63.1</v>
      </c>
      <c r="O20" s="1">
        <f t="shared" si="3"/>
        <v>-64.400000000000006</v>
      </c>
    </row>
    <row r="21" spans="1:15" x14ac:dyDescent="0.25">
      <c r="A21">
        <v>2013</v>
      </c>
      <c r="B21" s="2">
        <v>-61.2</v>
      </c>
      <c r="C21" s="1">
        <v>-51.2</v>
      </c>
      <c r="D21" s="1">
        <v>-64.2</v>
      </c>
      <c r="E21" s="1">
        <v>-51.2</v>
      </c>
      <c r="F21" s="1">
        <v>-39.299999999999997</v>
      </c>
      <c r="G21" s="1">
        <v>-29.8</v>
      </c>
      <c r="H21" s="1">
        <v>-27.4</v>
      </c>
      <c r="I21" s="1">
        <v>-37.799999999999997</v>
      </c>
      <c r="J21" s="1">
        <v>-42.8</v>
      </c>
      <c r="K21" s="1">
        <v>-48.7</v>
      </c>
      <c r="L21" s="1">
        <v>-56.4</v>
      </c>
      <c r="M21" s="1">
        <v>-56.2</v>
      </c>
      <c r="O21" s="1">
        <f t="shared" si="3"/>
        <v>-64.2</v>
      </c>
    </row>
    <row r="22" spans="1:15" x14ac:dyDescent="0.25">
      <c r="A22">
        <v>2014</v>
      </c>
      <c r="B22" s="1">
        <v>-50.8</v>
      </c>
      <c r="C22" s="1">
        <v>-60.1</v>
      </c>
      <c r="D22" s="1">
        <v>-63.3</v>
      </c>
      <c r="E22" s="1">
        <v>-51.3</v>
      </c>
      <c r="F22" s="2">
        <v>-45.5</v>
      </c>
      <c r="G22" s="1">
        <v>-31.2</v>
      </c>
      <c r="H22" s="1">
        <v>-26</v>
      </c>
      <c r="I22" s="4">
        <v>-39.200000000000003</v>
      </c>
      <c r="J22" s="1">
        <v>-36.700000000000003</v>
      </c>
      <c r="K22" s="1">
        <v>-52.6</v>
      </c>
      <c r="L22" s="1">
        <v>-52.8</v>
      </c>
      <c r="M22" s="1">
        <v>-58.4</v>
      </c>
      <c r="O22" s="1">
        <f t="shared" si="3"/>
        <v>-63.3</v>
      </c>
    </row>
    <row r="23" spans="1:15" x14ac:dyDescent="0.25">
      <c r="A23">
        <v>2015</v>
      </c>
      <c r="B23" s="1">
        <v>-53.5</v>
      </c>
      <c r="C23" s="2">
        <v>-64.7</v>
      </c>
      <c r="D23" s="1">
        <v>-54.9</v>
      </c>
      <c r="E23" s="1">
        <v>-55.9</v>
      </c>
      <c r="F23" s="1">
        <v>-45.4</v>
      </c>
      <c r="G23" s="1">
        <v>-32.4</v>
      </c>
      <c r="H23" s="1">
        <v>-27.4</v>
      </c>
      <c r="I23" s="2">
        <v>-39.5</v>
      </c>
      <c r="J23" s="1">
        <v>-40.1</v>
      </c>
      <c r="K23" s="1">
        <v>-55.4</v>
      </c>
      <c r="L23" s="1">
        <v>-54.2</v>
      </c>
      <c r="M23" s="2">
        <v>-63.8</v>
      </c>
      <c r="O23" s="1">
        <f t="shared" si="3"/>
        <v>-64.7</v>
      </c>
    </row>
    <row r="24" spans="1:15" x14ac:dyDescent="0.25">
      <c r="A24" s="5" t="s">
        <v>21</v>
      </c>
      <c r="B24" s="6">
        <f t="shared" ref="B24:M24" si="4">MIN(B16:B23)</f>
        <v>-61.2</v>
      </c>
      <c r="C24" s="6">
        <f t="shared" si="4"/>
        <v>-64.7</v>
      </c>
      <c r="D24" s="6">
        <f t="shared" si="4"/>
        <v>-67.2</v>
      </c>
      <c r="E24" s="6">
        <f t="shared" si="4"/>
        <v>-57.7</v>
      </c>
      <c r="F24" s="6">
        <f t="shared" si="4"/>
        <v>-45.5</v>
      </c>
      <c r="G24" s="6">
        <f t="shared" si="4"/>
        <v>-39.299999999999997</v>
      </c>
      <c r="H24" s="6">
        <f t="shared" si="4"/>
        <v>-30.2</v>
      </c>
      <c r="I24" s="6">
        <f t="shared" si="4"/>
        <v>-39.5</v>
      </c>
      <c r="J24" s="6">
        <f t="shared" si="4"/>
        <v>-47.1</v>
      </c>
      <c r="K24" s="6">
        <f t="shared" si="4"/>
        <v>-56.7</v>
      </c>
      <c r="L24" s="6">
        <f t="shared" si="4"/>
        <v>-58.5</v>
      </c>
      <c r="M24" s="6">
        <f t="shared" si="4"/>
        <v>-63.8</v>
      </c>
      <c r="N24" s="5"/>
      <c r="O24" s="7">
        <f>MIN(B24:M24)</f>
        <v>-67.2</v>
      </c>
    </row>
    <row r="25" spans="1:15" x14ac:dyDescent="0.25">
      <c r="A25" t="s">
        <v>16</v>
      </c>
      <c r="B25" s="1">
        <f t="shared" ref="B25:M25" si="5">B24*1.8+32</f>
        <v>-78.160000000000011</v>
      </c>
      <c r="C25" s="1">
        <f t="shared" si="5"/>
        <v>-84.460000000000008</v>
      </c>
      <c r="D25" s="1">
        <f t="shared" si="5"/>
        <v>-88.960000000000008</v>
      </c>
      <c r="E25" s="1">
        <f t="shared" si="5"/>
        <v>-71.860000000000014</v>
      </c>
      <c r="F25" s="1">
        <f t="shared" si="5"/>
        <v>-49.900000000000006</v>
      </c>
      <c r="G25" s="1">
        <f t="shared" si="5"/>
        <v>-38.739999999999995</v>
      </c>
      <c r="H25" s="1">
        <f t="shared" si="5"/>
        <v>-22.36</v>
      </c>
      <c r="I25" s="1">
        <f t="shared" si="5"/>
        <v>-39.100000000000009</v>
      </c>
      <c r="J25" s="1">
        <f t="shared" si="5"/>
        <v>-52.78</v>
      </c>
      <c r="K25" s="1">
        <f t="shared" si="5"/>
        <v>-70.06</v>
      </c>
      <c r="L25" s="1">
        <f t="shared" si="5"/>
        <v>-73.3</v>
      </c>
      <c r="M25" s="1">
        <f t="shared" si="5"/>
        <v>-82.84</v>
      </c>
      <c r="O25" s="1">
        <f>O24*1.8+32</f>
        <v>-88.960000000000008</v>
      </c>
    </row>
    <row r="27" spans="1:15" x14ac:dyDescent="0.25">
      <c r="A27" t="s">
        <v>14</v>
      </c>
    </row>
    <row r="28" spans="1:15" x14ac:dyDescent="0.25">
      <c r="B28" t="s">
        <v>0</v>
      </c>
      <c r="C28" t="s">
        <v>1</v>
      </c>
      <c r="D28" t="s">
        <v>2</v>
      </c>
      <c r="E28" t="s">
        <v>3</v>
      </c>
      <c r="F28" t="s">
        <v>4</v>
      </c>
      <c r="G28" t="s">
        <v>5</v>
      </c>
      <c r="H28" t="s">
        <v>6</v>
      </c>
      <c r="I28" t="s">
        <v>7</v>
      </c>
      <c r="J28" t="s">
        <v>8</v>
      </c>
      <c r="K28" t="s">
        <v>9</v>
      </c>
      <c r="L28" t="s">
        <v>10</v>
      </c>
      <c r="M28" t="s">
        <v>11</v>
      </c>
    </row>
    <row r="29" spans="1:15" x14ac:dyDescent="0.25">
      <c r="A29">
        <v>2008</v>
      </c>
      <c r="B29" s="1"/>
      <c r="C29" s="1"/>
      <c r="D29" s="1"/>
      <c r="E29" s="1"/>
      <c r="F29" s="1"/>
      <c r="G29" s="1"/>
      <c r="H29" s="1">
        <v>-4.2</v>
      </c>
      <c r="I29" s="1">
        <v>-5.9</v>
      </c>
      <c r="J29" s="1">
        <v>-4.2</v>
      </c>
      <c r="K29" s="1">
        <v>-11</v>
      </c>
      <c r="L29" s="1">
        <v>-18.899999999999999</v>
      </c>
      <c r="M29" s="1">
        <v>-17.5</v>
      </c>
    </row>
    <row r="30" spans="1:15" x14ac:dyDescent="0.25">
      <c r="A30">
        <v>2009</v>
      </c>
      <c r="B30" s="1">
        <v>-18.5</v>
      </c>
      <c r="C30" s="1">
        <v>-23.7</v>
      </c>
      <c r="D30" s="1">
        <v>-20</v>
      </c>
      <c r="E30" s="1">
        <v>-15.3</v>
      </c>
      <c r="F30" s="1">
        <v>-10.7</v>
      </c>
      <c r="G30" s="1">
        <v>-5.8</v>
      </c>
      <c r="H30" s="1">
        <v>-2.9</v>
      </c>
      <c r="I30" s="1">
        <v>-5.8</v>
      </c>
      <c r="J30" s="1">
        <v>-10.1</v>
      </c>
      <c r="K30" s="1">
        <v>-14.8</v>
      </c>
      <c r="L30" s="1">
        <v>-22.4</v>
      </c>
      <c r="M30" s="3">
        <v>-12.4</v>
      </c>
      <c r="O30" s="1">
        <f t="shared" ref="O30:O36" si="6">MAX(B30:M30)</f>
        <v>-2.9</v>
      </c>
    </row>
    <row r="31" spans="1:15" x14ac:dyDescent="0.25">
      <c r="A31">
        <v>2010</v>
      </c>
      <c r="B31" s="1">
        <v>-15.6</v>
      </c>
      <c r="C31" s="1">
        <v>-16.2</v>
      </c>
      <c r="D31" s="1">
        <v>-21.6</v>
      </c>
      <c r="E31" s="1">
        <v>-20.399999999999999</v>
      </c>
      <c r="F31" s="1">
        <v>-6.9</v>
      </c>
      <c r="G31" s="1">
        <v>-1.9</v>
      </c>
      <c r="H31" s="1">
        <v>-1.4</v>
      </c>
      <c r="I31" s="1">
        <v>-3.4</v>
      </c>
      <c r="J31" s="3">
        <v>-2.1</v>
      </c>
      <c r="K31" s="3">
        <v>-5.0999999999999996</v>
      </c>
      <c r="L31" s="1">
        <v>-12.8</v>
      </c>
      <c r="M31" s="1">
        <v>-13.9</v>
      </c>
      <c r="O31" s="1">
        <f t="shared" si="6"/>
        <v>-1.4</v>
      </c>
    </row>
    <row r="32" spans="1:15" x14ac:dyDescent="0.25">
      <c r="A32">
        <v>2011</v>
      </c>
      <c r="B32" s="3">
        <v>-15.4</v>
      </c>
      <c r="C32" s="1">
        <v>-23.2</v>
      </c>
      <c r="D32" s="1">
        <v>-19.5</v>
      </c>
      <c r="E32" s="1">
        <v>-18.2</v>
      </c>
      <c r="F32" s="1">
        <v>-13.2</v>
      </c>
      <c r="G32" s="1">
        <v>-1.7</v>
      </c>
      <c r="H32" s="1">
        <v>-3.9</v>
      </c>
      <c r="I32" s="1">
        <v>-3.2</v>
      </c>
      <c r="J32" s="1">
        <v>-9.9</v>
      </c>
      <c r="K32" s="1">
        <v>-19.399999999999999</v>
      </c>
      <c r="L32" s="3">
        <v>-12.4</v>
      </c>
      <c r="M32" s="1">
        <v>-27.4</v>
      </c>
      <c r="O32" s="1">
        <f t="shared" si="6"/>
        <v>-1.7</v>
      </c>
    </row>
    <row r="33" spans="1:15" x14ac:dyDescent="0.25">
      <c r="A33">
        <v>2012</v>
      </c>
      <c r="B33" s="1">
        <v>-23.8</v>
      </c>
      <c r="C33" s="3">
        <v>-11.6</v>
      </c>
      <c r="D33" s="3">
        <v>-11.9</v>
      </c>
      <c r="E33" s="3">
        <v>-10.3</v>
      </c>
      <c r="F33" s="3">
        <v>-4</v>
      </c>
      <c r="G33" s="3">
        <v>-1.5</v>
      </c>
      <c r="H33" s="3">
        <v>1</v>
      </c>
      <c r="I33" s="3">
        <v>-1.5</v>
      </c>
      <c r="J33" s="1">
        <v>-9</v>
      </c>
      <c r="K33" s="1">
        <v>-11.5</v>
      </c>
      <c r="L33" s="1">
        <v>-19</v>
      </c>
      <c r="M33" s="1">
        <v>-15</v>
      </c>
      <c r="O33" s="1">
        <f t="shared" si="6"/>
        <v>1</v>
      </c>
    </row>
    <row r="34" spans="1:15" x14ac:dyDescent="0.25">
      <c r="A34">
        <v>2013</v>
      </c>
      <c r="B34" s="1">
        <v>-21.3</v>
      </c>
      <c r="C34" s="1">
        <v>-19.899999999999999</v>
      </c>
      <c r="D34" s="1">
        <v>-16.3</v>
      </c>
      <c r="E34" s="1">
        <v>-20</v>
      </c>
      <c r="F34" s="1">
        <v>-12.7</v>
      </c>
      <c r="G34" s="1">
        <v>-6.6</v>
      </c>
      <c r="H34" s="1">
        <v>-2.4</v>
      </c>
      <c r="I34" s="1">
        <v>-3.3</v>
      </c>
      <c r="J34" s="1">
        <v>-5.6</v>
      </c>
      <c r="K34" s="1">
        <v>-9.6999999999999993</v>
      </c>
      <c r="L34" s="1">
        <v>-17.399999999999999</v>
      </c>
      <c r="M34" s="1">
        <v>-28.5</v>
      </c>
      <c r="O34" s="1">
        <f t="shared" si="6"/>
        <v>-2.4</v>
      </c>
    </row>
    <row r="35" spans="1:15" x14ac:dyDescent="0.25">
      <c r="A35">
        <v>2014</v>
      </c>
      <c r="B35" s="1">
        <v>-22.2</v>
      </c>
      <c r="C35" s="1">
        <v>-23.4</v>
      </c>
      <c r="D35" s="1">
        <v>-22</v>
      </c>
      <c r="E35" s="1">
        <v>-12</v>
      </c>
      <c r="F35" s="1">
        <v>-14.1</v>
      </c>
      <c r="G35" s="1">
        <v>-6</v>
      </c>
      <c r="H35" s="1">
        <v>-3.9</v>
      </c>
      <c r="I35" s="1">
        <v>-3.8</v>
      </c>
      <c r="J35" s="1">
        <v>-9.3000000000000007</v>
      </c>
      <c r="K35" s="1">
        <v>-16.899999999999999</v>
      </c>
      <c r="L35" s="1">
        <v>-14.9</v>
      </c>
      <c r="M35" s="1">
        <v>-18.7</v>
      </c>
      <c r="O35" s="1">
        <f t="shared" si="6"/>
        <v>-3.8</v>
      </c>
    </row>
    <row r="36" spans="1:15" x14ac:dyDescent="0.25">
      <c r="A36">
        <v>2015</v>
      </c>
      <c r="B36" s="1">
        <v>-23.5</v>
      </c>
      <c r="C36" s="1">
        <v>-14.9</v>
      </c>
      <c r="D36" s="1">
        <v>-20.399999999999999</v>
      </c>
      <c r="E36" s="1">
        <v>-14.2</v>
      </c>
      <c r="F36" s="1">
        <v>-12.8</v>
      </c>
      <c r="G36" s="1">
        <v>-3.7</v>
      </c>
      <c r="H36" s="1">
        <v>-3</v>
      </c>
      <c r="I36" s="1">
        <v>-4.5999999999999996</v>
      </c>
      <c r="J36" s="1">
        <v>-8.6</v>
      </c>
      <c r="K36" s="1">
        <v>-12.4</v>
      </c>
      <c r="L36" s="1">
        <v>-14</v>
      </c>
      <c r="M36" s="1">
        <v>-24.6</v>
      </c>
      <c r="O36" s="1">
        <f t="shared" si="6"/>
        <v>-3</v>
      </c>
    </row>
    <row r="37" spans="1:15" x14ac:dyDescent="0.25">
      <c r="A37" s="5" t="s">
        <v>21</v>
      </c>
      <c r="B37" s="6">
        <f t="shared" ref="B37:M37" si="7">MAX(B29:B36)</f>
        <v>-15.4</v>
      </c>
      <c r="C37" s="6">
        <f t="shared" si="7"/>
        <v>-11.6</v>
      </c>
      <c r="D37" s="6">
        <f t="shared" si="7"/>
        <v>-11.9</v>
      </c>
      <c r="E37" s="6">
        <f t="shared" si="7"/>
        <v>-10.3</v>
      </c>
      <c r="F37" s="6">
        <f t="shared" si="7"/>
        <v>-4</v>
      </c>
      <c r="G37" s="6">
        <f t="shared" si="7"/>
        <v>-1.5</v>
      </c>
      <c r="H37" s="6">
        <f t="shared" si="7"/>
        <v>1</v>
      </c>
      <c r="I37" s="6">
        <f t="shared" si="7"/>
        <v>-1.5</v>
      </c>
      <c r="J37" s="6">
        <f t="shared" si="7"/>
        <v>-2.1</v>
      </c>
      <c r="K37" s="6">
        <f t="shared" si="7"/>
        <v>-5.0999999999999996</v>
      </c>
      <c r="L37" s="6">
        <f t="shared" si="7"/>
        <v>-12.4</v>
      </c>
      <c r="M37" s="6">
        <f t="shared" si="7"/>
        <v>-12.4</v>
      </c>
      <c r="N37" s="5"/>
      <c r="O37" s="8">
        <f>MAX(B37:M37)</f>
        <v>1</v>
      </c>
    </row>
    <row r="38" spans="1:15" x14ac:dyDescent="0.25">
      <c r="A38" t="s">
        <v>16</v>
      </c>
      <c r="B38" s="1">
        <f t="shared" ref="B38:M38" si="8">B37*1.8+32</f>
        <v>4.2799999999999976</v>
      </c>
      <c r="C38" s="1">
        <f t="shared" si="8"/>
        <v>11.120000000000001</v>
      </c>
      <c r="D38" s="1">
        <f t="shared" si="8"/>
        <v>10.579999999999998</v>
      </c>
      <c r="E38" s="1">
        <f t="shared" si="8"/>
        <v>13.459999999999997</v>
      </c>
      <c r="F38" s="1">
        <f t="shared" si="8"/>
        <v>24.8</v>
      </c>
      <c r="G38" s="1">
        <f t="shared" si="8"/>
        <v>29.3</v>
      </c>
      <c r="H38" s="1">
        <f t="shared" si="8"/>
        <v>33.799999999999997</v>
      </c>
      <c r="I38" s="1">
        <f t="shared" si="8"/>
        <v>29.3</v>
      </c>
      <c r="J38" s="1">
        <f t="shared" si="8"/>
        <v>28.22</v>
      </c>
      <c r="K38" s="1">
        <f t="shared" si="8"/>
        <v>22.82</v>
      </c>
      <c r="L38" s="1">
        <f t="shared" si="8"/>
        <v>9.68</v>
      </c>
      <c r="M38" s="1">
        <f t="shared" si="8"/>
        <v>9.68</v>
      </c>
      <c r="O38" s="1">
        <f>O37*1.8+32</f>
        <v>33.799999999999997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C25" sqref="C25"/>
    </sheetView>
  </sheetViews>
  <sheetFormatPr defaultRowHeight="15" x14ac:dyDescent="0.25"/>
  <cols>
    <col min="1" max="1" width="10.28515625" customWidth="1"/>
  </cols>
  <sheetData>
    <row r="1" spans="1:16" x14ac:dyDescent="0.25">
      <c r="A1" t="s">
        <v>17</v>
      </c>
    </row>
    <row r="2" spans="1:16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O2" t="s">
        <v>15</v>
      </c>
    </row>
    <row r="3" spans="1:16" x14ac:dyDescent="0.25">
      <c r="A3">
        <v>2008</v>
      </c>
      <c r="B3" s="1"/>
      <c r="C3" s="1"/>
      <c r="D3" s="1"/>
      <c r="E3" s="1"/>
      <c r="F3" s="1"/>
      <c r="G3" s="1"/>
      <c r="H3" s="4">
        <v>5</v>
      </c>
      <c r="I3" s="9">
        <v>6.1</v>
      </c>
      <c r="J3" s="1">
        <v>5.7</v>
      </c>
      <c r="K3" s="1">
        <v>5.5</v>
      </c>
      <c r="L3" s="1">
        <v>6.5</v>
      </c>
      <c r="M3" s="9">
        <v>7.6</v>
      </c>
      <c r="O3" s="1">
        <f t="shared" ref="O3:O11" si="0">AVERAGE(B3:M3)</f>
        <v>6.0666666666666664</v>
      </c>
    </row>
    <row r="4" spans="1:16" x14ac:dyDescent="0.25">
      <c r="A4">
        <v>2009</v>
      </c>
      <c r="B4" s="1">
        <v>5.8</v>
      </c>
      <c r="C4" s="1">
        <v>4.5999999999999996</v>
      </c>
      <c r="D4" s="1">
        <v>4.8</v>
      </c>
      <c r="E4" s="1">
        <v>6.2</v>
      </c>
      <c r="F4" s="1">
        <v>5.3</v>
      </c>
      <c r="G4" s="1">
        <v>4.8</v>
      </c>
      <c r="H4" s="9">
        <v>5.3</v>
      </c>
      <c r="I4" s="1">
        <v>3.9</v>
      </c>
      <c r="J4" s="1">
        <v>5.6</v>
      </c>
      <c r="K4" s="1">
        <v>6.1</v>
      </c>
      <c r="L4" s="1">
        <v>6.2</v>
      </c>
      <c r="M4" s="1">
        <v>6.9</v>
      </c>
      <c r="O4" s="1">
        <f t="shared" si="0"/>
        <v>5.458333333333333</v>
      </c>
    </row>
    <row r="5" spans="1:16" x14ac:dyDescent="0.25">
      <c r="A5">
        <v>2010</v>
      </c>
      <c r="B5" s="9">
        <v>8.6999999999999993</v>
      </c>
      <c r="C5" s="1">
        <v>5.6</v>
      </c>
      <c r="D5" s="1">
        <v>5.8</v>
      </c>
      <c r="E5" s="1">
        <v>5.5</v>
      </c>
      <c r="F5" s="1">
        <v>5.7</v>
      </c>
      <c r="G5" s="9">
        <v>5.3</v>
      </c>
      <c r="H5" s="1">
        <v>4.5999999999999996</v>
      </c>
      <c r="I5" s="1">
        <v>4.5</v>
      </c>
      <c r="J5" s="4">
        <v>6</v>
      </c>
      <c r="K5" s="1">
        <v>4.5</v>
      </c>
      <c r="L5" s="1">
        <v>4</v>
      </c>
      <c r="M5" s="1">
        <v>7.5</v>
      </c>
      <c r="O5" s="1">
        <f t="shared" si="0"/>
        <v>5.6416666666666657</v>
      </c>
    </row>
    <row r="6" spans="1:16" x14ac:dyDescent="0.25">
      <c r="A6">
        <v>2011</v>
      </c>
      <c r="B6" s="1">
        <v>6</v>
      </c>
      <c r="C6" s="9">
        <v>10.3</v>
      </c>
      <c r="D6" s="1">
        <v>6.6</v>
      </c>
      <c r="E6" s="9">
        <v>7.4</v>
      </c>
      <c r="F6" s="1">
        <v>5.0999999999999996</v>
      </c>
      <c r="G6" s="1">
        <v>4.7</v>
      </c>
      <c r="H6" s="1">
        <v>4.5</v>
      </c>
      <c r="I6" s="1">
        <v>3.9</v>
      </c>
      <c r="J6" s="1">
        <v>6</v>
      </c>
      <c r="K6" s="1">
        <v>5.4</v>
      </c>
      <c r="L6" s="9">
        <v>6.8</v>
      </c>
      <c r="M6" s="1">
        <v>6.2</v>
      </c>
      <c r="O6" s="1">
        <f t="shared" si="0"/>
        <v>6.0750000000000002</v>
      </c>
    </row>
    <row r="7" spans="1:16" x14ac:dyDescent="0.25">
      <c r="A7">
        <v>2012</v>
      </c>
      <c r="B7" s="1">
        <v>7.2</v>
      </c>
      <c r="C7" s="1">
        <v>6.6</v>
      </c>
      <c r="D7" s="9">
        <v>8.4</v>
      </c>
      <c r="E7" s="1">
        <v>5.9</v>
      </c>
      <c r="F7" s="1">
        <v>6.2</v>
      </c>
      <c r="G7" s="1">
        <v>4.5</v>
      </c>
      <c r="H7" s="1">
        <v>4.4000000000000004</v>
      </c>
      <c r="I7" s="1">
        <v>4.5</v>
      </c>
      <c r="J7" s="1">
        <v>4.5</v>
      </c>
      <c r="K7" s="1">
        <v>6.1</v>
      </c>
      <c r="L7" s="9">
        <v>6.8</v>
      </c>
      <c r="M7" s="1">
        <v>4.4000000000000004</v>
      </c>
      <c r="O7" s="1">
        <f t="shared" si="0"/>
        <v>5.7916666666666679</v>
      </c>
    </row>
    <row r="8" spans="1:16" x14ac:dyDescent="0.25">
      <c r="A8">
        <v>2013</v>
      </c>
      <c r="B8" s="1">
        <v>6.1</v>
      </c>
      <c r="C8" s="1">
        <v>6.8</v>
      </c>
      <c r="D8" s="1">
        <v>5.5</v>
      </c>
      <c r="E8" s="1">
        <v>6.1</v>
      </c>
      <c r="F8" s="9">
        <v>6.5</v>
      </c>
      <c r="G8" s="1">
        <v>4.0999999999999996</v>
      </c>
      <c r="H8" s="1">
        <v>4.5999999999999996</v>
      </c>
      <c r="I8" s="1"/>
      <c r="J8" s="1">
        <v>5.8</v>
      </c>
      <c r="K8" s="1">
        <v>4.9000000000000004</v>
      </c>
      <c r="L8" s="1">
        <v>6.1</v>
      </c>
      <c r="M8" s="1">
        <v>6.7</v>
      </c>
      <c r="O8" s="1">
        <f t="shared" si="0"/>
        <v>5.745454545454546</v>
      </c>
    </row>
    <row r="9" spans="1:16" x14ac:dyDescent="0.25">
      <c r="A9">
        <v>2014</v>
      </c>
      <c r="B9" s="1">
        <v>7.3</v>
      </c>
      <c r="C9" s="1">
        <v>6</v>
      </c>
      <c r="D9" s="1">
        <v>6.7</v>
      </c>
      <c r="E9" s="1">
        <v>7.3</v>
      </c>
      <c r="F9" s="1">
        <v>5.2</v>
      </c>
      <c r="G9" s="1">
        <v>4.7</v>
      </c>
      <c r="H9" s="1">
        <v>3.8</v>
      </c>
      <c r="I9" s="1">
        <v>4.7</v>
      </c>
      <c r="J9" s="1">
        <v>5.9</v>
      </c>
      <c r="K9" s="1">
        <v>4.5</v>
      </c>
      <c r="L9" s="9">
        <v>6.8</v>
      </c>
      <c r="M9" s="1">
        <v>5.7</v>
      </c>
      <c r="O9" s="1">
        <f t="shared" si="0"/>
        <v>5.7166666666666659</v>
      </c>
    </row>
    <row r="10" spans="1:16" x14ac:dyDescent="0.25">
      <c r="A10">
        <v>2015</v>
      </c>
      <c r="B10" s="1">
        <v>7.2</v>
      </c>
      <c r="C10" s="1">
        <v>6.1</v>
      </c>
      <c r="D10" s="1">
        <v>5.7</v>
      </c>
      <c r="E10" s="1">
        <v>6.6</v>
      </c>
      <c r="F10" s="1">
        <v>4.9000000000000004</v>
      </c>
      <c r="G10" s="1">
        <v>4.3</v>
      </c>
      <c r="H10" s="1">
        <v>3.8</v>
      </c>
      <c r="I10" s="1">
        <v>4.8</v>
      </c>
      <c r="J10" s="9">
        <v>6.2</v>
      </c>
      <c r="K10" s="9">
        <v>6.5</v>
      </c>
      <c r="L10" s="1">
        <v>6.3</v>
      </c>
      <c r="M10" s="1">
        <v>6.7</v>
      </c>
      <c r="O10" s="1">
        <f t="shared" si="0"/>
        <v>5.7583333333333329</v>
      </c>
    </row>
    <row r="11" spans="1:16" x14ac:dyDescent="0.25">
      <c r="A11" s="5" t="s">
        <v>19</v>
      </c>
      <c r="B11" s="6">
        <f t="shared" ref="B11:M11" si="1">AVERAGE(B3:B10)</f>
        <v>6.8999999999999995</v>
      </c>
      <c r="C11" s="6">
        <f t="shared" si="1"/>
        <v>6.5714285714285712</v>
      </c>
      <c r="D11" s="6">
        <f t="shared" si="1"/>
        <v>6.2142857142857153</v>
      </c>
      <c r="E11" s="6">
        <f t="shared" si="1"/>
        <v>6.4285714285714288</v>
      </c>
      <c r="F11" s="6">
        <f t="shared" si="1"/>
        <v>5.5571428571428569</v>
      </c>
      <c r="G11" s="6">
        <f t="shared" si="1"/>
        <v>4.6285714285714281</v>
      </c>
      <c r="H11" s="6">
        <f t="shared" si="1"/>
        <v>4.4999999999999991</v>
      </c>
      <c r="I11" s="6">
        <f t="shared" si="1"/>
        <v>4.6285714285714281</v>
      </c>
      <c r="J11" s="6">
        <f t="shared" si="1"/>
        <v>5.7125000000000004</v>
      </c>
      <c r="K11" s="6">
        <f t="shared" si="1"/>
        <v>5.4375</v>
      </c>
      <c r="L11" s="6">
        <f t="shared" si="1"/>
        <v>6.1874999999999991</v>
      </c>
      <c r="M11" s="6">
        <f t="shared" si="1"/>
        <v>6.4625000000000012</v>
      </c>
      <c r="N11" s="5"/>
      <c r="O11" s="6">
        <f t="shared" si="0"/>
        <v>5.769047619047619</v>
      </c>
      <c r="P11" s="1"/>
    </row>
    <row r="12" spans="1:16" x14ac:dyDescent="0.25">
      <c r="A12" t="s">
        <v>18</v>
      </c>
      <c r="B12" s="1">
        <f t="shared" ref="B12:M12" si="2">B11*1.94384</f>
        <v>13.412495999999999</v>
      </c>
      <c r="C12" s="1">
        <f t="shared" si="2"/>
        <v>12.773805714285714</v>
      </c>
      <c r="D12" s="1">
        <f t="shared" si="2"/>
        <v>12.079577142857145</v>
      </c>
      <c r="E12" s="1">
        <f t="shared" si="2"/>
        <v>12.496114285714286</v>
      </c>
      <c r="F12" s="1">
        <f t="shared" si="2"/>
        <v>10.802196571428571</v>
      </c>
      <c r="G12" s="1">
        <f t="shared" si="2"/>
        <v>8.9972022857142857</v>
      </c>
      <c r="H12" s="1">
        <f t="shared" si="2"/>
        <v>8.7472799999999982</v>
      </c>
      <c r="I12" s="1">
        <f t="shared" si="2"/>
        <v>8.9972022857142857</v>
      </c>
      <c r="J12" s="1">
        <f t="shared" si="2"/>
        <v>11.104186</v>
      </c>
      <c r="K12" s="1">
        <f t="shared" si="2"/>
        <v>10.56963</v>
      </c>
      <c r="L12" s="1">
        <f t="shared" si="2"/>
        <v>12.027509999999998</v>
      </c>
      <c r="M12" s="1">
        <f t="shared" si="2"/>
        <v>12.562066000000003</v>
      </c>
      <c r="O12" s="1">
        <f>O11*1.94384</f>
        <v>11.214105523809524</v>
      </c>
    </row>
    <row r="14" spans="1:16" x14ac:dyDescent="0.25">
      <c r="A14" t="s">
        <v>22</v>
      </c>
    </row>
    <row r="15" spans="1:16" x14ac:dyDescent="0.25">
      <c r="B15" t="s">
        <v>0</v>
      </c>
      <c r="C15" t="s">
        <v>1</v>
      </c>
      <c r="D15" t="s">
        <v>2</v>
      </c>
      <c r="E15" t="s">
        <v>3</v>
      </c>
      <c r="F15" t="s">
        <v>4</v>
      </c>
      <c r="G15" t="s">
        <v>5</v>
      </c>
      <c r="H15" t="s">
        <v>6</v>
      </c>
      <c r="I15" t="s">
        <v>7</v>
      </c>
      <c r="J15" t="s">
        <v>8</v>
      </c>
      <c r="K15" t="s">
        <v>9</v>
      </c>
      <c r="L15" t="s">
        <v>10</v>
      </c>
      <c r="M15" t="s">
        <v>11</v>
      </c>
      <c r="O15" t="s">
        <v>15</v>
      </c>
    </row>
    <row r="16" spans="1:16" x14ac:dyDescent="0.25">
      <c r="A16">
        <v>2008</v>
      </c>
      <c r="B16" s="1"/>
      <c r="C16" s="1"/>
      <c r="D16" s="1"/>
      <c r="E16" s="1"/>
      <c r="F16" s="1"/>
      <c r="G16" s="1"/>
      <c r="H16" s="1">
        <v>16.7</v>
      </c>
      <c r="I16" s="9">
        <v>24</v>
      </c>
      <c r="J16" s="1">
        <v>16.100000000000001</v>
      </c>
      <c r="K16" s="9">
        <v>25.6</v>
      </c>
      <c r="L16" s="1">
        <v>21.2</v>
      </c>
      <c r="M16" s="1">
        <v>26</v>
      </c>
      <c r="O16" s="1">
        <f t="shared" ref="O16:O24" si="3">MAX(B16:M16)</f>
        <v>26</v>
      </c>
    </row>
    <row r="17" spans="1:15" x14ac:dyDescent="0.25">
      <c r="A17">
        <v>2009</v>
      </c>
      <c r="B17" s="1">
        <v>20.5</v>
      </c>
      <c r="C17" s="1">
        <v>13.9</v>
      </c>
      <c r="D17" s="1">
        <v>13.7</v>
      </c>
      <c r="E17" s="9">
        <v>23</v>
      </c>
      <c r="F17" s="1">
        <v>17.5</v>
      </c>
      <c r="G17" s="1">
        <v>19.2</v>
      </c>
      <c r="H17" s="9">
        <v>17.8</v>
      </c>
      <c r="I17" s="1">
        <v>12</v>
      </c>
      <c r="J17" s="1">
        <v>18.2</v>
      </c>
      <c r="K17" s="1">
        <v>17.3</v>
      </c>
      <c r="L17" s="1">
        <v>14.5</v>
      </c>
      <c r="M17" s="1">
        <v>24.8</v>
      </c>
      <c r="O17" s="1">
        <f t="shared" si="3"/>
        <v>24.8</v>
      </c>
    </row>
    <row r="18" spans="1:15" x14ac:dyDescent="0.25">
      <c r="A18">
        <v>2010</v>
      </c>
      <c r="B18" s="9">
        <v>24.7</v>
      </c>
      <c r="C18" s="1">
        <v>21.4</v>
      </c>
      <c r="D18" s="1">
        <v>17.2</v>
      </c>
      <c r="E18" s="1">
        <v>15.3</v>
      </c>
      <c r="F18" s="1">
        <v>18.5</v>
      </c>
      <c r="G18" s="1">
        <v>19</v>
      </c>
      <c r="H18" s="1">
        <v>13.1</v>
      </c>
      <c r="I18" s="1">
        <v>14.4</v>
      </c>
      <c r="J18" s="1">
        <v>15.8</v>
      </c>
      <c r="K18" s="1">
        <v>16.600000000000001</v>
      </c>
      <c r="L18" s="1">
        <v>11.5</v>
      </c>
      <c r="M18" s="9">
        <v>26.7</v>
      </c>
      <c r="O18" s="1">
        <f t="shared" si="3"/>
        <v>26.7</v>
      </c>
    </row>
    <row r="19" spans="1:15" x14ac:dyDescent="0.25">
      <c r="A19">
        <v>2011</v>
      </c>
      <c r="B19" s="1">
        <v>24.2</v>
      </c>
      <c r="C19" s="9">
        <v>29.7</v>
      </c>
      <c r="D19" s="1">
        <v>18.7</v>
      </c>
      <c r="E19" s="1">
        <v>19.3</v>
      </c>
      <c r="F19" s="1">
        <v>12.2</v>
      </c>
      <c r="G19" s="9">
        <v>21.8</v>
      </c>
      <c r="H19" s="1">
        <v>13.9</v>
      </c>
      <c r="I19" s="1">
        <v>15.2</v>
      </c>
      <c r="J19" s="9">
        <v>19.100000000000001</v>
      </c>
      <c r="K19" s="1">
        <v>19</v>
      </c>
      <c r="L19" s="9">
        <v>24.5</v>
      </c>
      <c r="M19" s="1">
        <v>12.6</v>
      </c>
      <c r="O19" s="1">
        <f t="shared" si="3"/>
        <v>29.7</v>
      </c>
    </row>
    <row r="20" spans="1:15" x14ac:dyDescent="0.25">
      <c r="A20">
        <v>2012</v>
      </c>
      <c r="B20" s="1">
        <v>16.600000000000001</v>
      </c>
      <c r="C20" s="1">
        <v>23.2</v>
      </c>
      <c r="D20" s="9">
        <v>21.1</v>
      </c>
      <c r="E20" s="1">
        <v>16.399999999999999</v>
      </c>
      <c r="F20" s="9">
        <v>18.600000000000001</v>
      </c>
      <c r="G20" s="1">
        <v>12.6</v>
      </c>
      <c r="H20" s="1">
        <v>15.4</v>
      </c>
      <c r="I20" s="1">
        <v>15.7</v>
      </c>
      <c r="J20" s="1">
        <v>12.7</v>
      </c>
      <c r="K20" s="1">
        <v>19.7</v>
      </c>
      <c r="L20" s="1">
        <v>15.6</v>
      </c>
      <c r="M20" s="1">
        <v>17.5</v>
      </c>
      <c r="O20" s="1">
        <f t="shared" si="3"/>
        <v>23.2</v>
      </c>
    </row>
    <row r="21" spans="1:15" x14ac:dyDescent="0.25">
      <c r="A21">
        <v>2013</v>
      </c>
      <c r="B21" s="1">
        <v>19.3</v>
      </c>
      <c r="C21" s="1">
        <v>19.8</v>
      </c>
      <c r="D21" s="1">
        <v>14.3</v>
      </c>
      <c r="E21" s="1">
        <v>15.3</v>
      </c>
      <c r="F21" s="1">
        <v>17.8</v>
      </c>
      <c r="G21" s="1">
        <v>13.5</v>
      </c>
      <c r="H21" s="1">
        <v>13</v>
      </c>
      <c r="I21" s="1"/>
      <c r="J21" s="1">
        <v>14.7</v>
      </c>
      <c r="K21" s="1">
        <v>16.399999999999999</v>
      </c>
      <c r="L21" s="1">
        <v>22.3</v>
      </c>
      <c r="M21" s="1">
        <v>22.7</v>
      </c>
      <c r="O21" s="1">
        <f t="shared" si="3"/>
        <v>22.7</v>
      </c>
    </row>
    <row r="22" spans="1:15" x14ac:dyDescent="0.25">
      <c r="A22">
        <v>2014</v>
      </c>
      <c r="B22" s="1">
        <v>17.3</v>
      </c>
      <c r="C22" s="1">
        <v>18.5</v>
      </c>
      <c r="D22" s="1">
        <v>20</v>
      </c>
      <c r="E22" s="1">
        <v>22.4</v>
      </c>
      <c r="F22" s="1">
        <v>13.9</v>
      </c>
      <c r="G22" s="1">
        <v>13.2</v>
      </c>
      <c r="H22" s="1">
        <v>12.3</v>
      </c>
      <c r="I22" s="1">
        <v>17.2</v>
      </c>
      <c r="J22" s="1">
        <v>18.600000000000001</v>
      </c>
      <c r="K22" s="1">
        <v>16.399999999999999</v>
      </c>
      <c r="L22" s="1">
        <v>22.6</v>
      </c>
      <c r="M22" s="1">
        <v>16.5</v>
      </c>
      <c r="O22" s="1">
        <f t="shared" si="3"/>
        <v>22.6</v>
      </c>
    </row>
    <row r="23" spans="1:15" x14ac:dyDescent="0.25">
      <c r="A23">
        <v>2015</v>
      </c>
      <c r="B23" s="1">
        <v>17.3</v>
      </c>
      <c r="C23" s="1">
        <v>22</v>
      </c>
      <c r="D23" s="1">
        <v>17</v>
      </c>
      <c r="E23" s="1">
        <v>19.7</v>
      </c>
      <c r="F23" s="1">
        <v>12.5</v>
      </c>
      <c r="G23" s="1">
        <v>9.5</v>
      </c>
      <c r="H23" s="1">
        <v>10.1</v>
      </c>
      <c r="I23" s="1">
        <v>14.2</v>
      </c>
      <c r="J23" s="1">
        <v>17.5</v>
      </c>
      <c r="K23" s="1">
        <v>20.7</v>
      </c>
      <c r="L23" s="1">
        <v>21.4</v>
      </c>
      <c r="M23" s="1">
        <v>22.3</v>
      </c>
      <c r="O23" s="1">
        <f t="shared" si="3"/>
        <v>22.3</v>
      </c>
    </row>
    <row r="24" spans="1:15" x14ac:dyDescent="0.25">
      <c r="A24" s="5" t="s">
        <v>23</v>
      </c>
      <c r="B24" s="6">
        <f t="shared" ref="B24:M24" si="4">MAX(B16:B23)</f>
        <v>24.7</v>
      </c>
      <c r="C24" s="6">
        <f t="shared" si="4"/>
        <v>29.7</v>
      </c>
      <c r="D24" s="6">
        <f t="shared" si="4"/>
        <v>21.1</v>
      </c>
      <c r="E24" s="6">
        <f t="shared" si="4"/>
        <v>23</v>
      </c>
      <c r="F24" s="6">
        <f t="shared" si="4"/>
        <v>18.600000000000001</v>
      </c>
      <c r="G24" s="6">
        <f t="shared" si="4"/>
        <v>21.8</v>
      </c>
      <c r="H24" s="6">
        <f t="shared" si="4"/>
        <v>17.8</v>
      </c>
      <c r="I24" s="6">
        <f t="shared" si="4"/>
        <v>24</v>
      </c>
      <c r="J24" s="6">
        <f t="shared" si="4"/>
        <v>19.100000000000001</v>
      </c>
      <c r="K24" s="6">
        <f t="shared" si="4"/>
        <v>25.6</v>
      </c>
      <c r="L24" s="6">
        <f t="shared" si="4"/>
        <v>24.5</v>
      </c>
      <c r="M24" s="6">
        <f t="shared" si="4"/>
        <v>26.7</v>
      </c>
      <c r="N24" s="5"/>
      <c r="O24" s="6">
        <f t="shared" si="3"/>
        <v>29.7</v>
      </c>
    </row>
    <row r="25" spans="1:15" x14ac:dyDescent="0.25">
      <c r="A25" t="s">
        <v>18</v>
      </c>
      <c r="B25" s="1">
        <f t="shared" ref="B25:M25" si="5">B24*1.94384</f>
        <v>48.012847999999998</v>
      </c>
      <c r="C25" s="1">
        <f t="shared" si="5"/>
        <v>57.732047999999999</v>
      </c>
      <c r="D25" s="1">
        <f t="shared" si="5"/>
        <v>41.015024000000004</v>
      </c>
      <c r="E25" s="1">
        <f t="shared" si="5"/>
        <v>44.708320000000001</v>
      </c>
      <c r="F25" s="1">
        <f t="shared" si="5"/>
        <v>36.155424000000004</v>
      </c>
      <c r="G25" s="1">
        <f t="shared" si="5"/>
        <v>42.375712</v>
      </c>
      <c r="H25" s="1">
        <f t="shared" si="5"/>
        <v>34.600352000000001</v>
      </c>
      <c r="I25" s="1">
        <f t="shared" si="5"/>
        <v>46.652160000000002</v>
      </c>
      <c r="J25" s="1">
        <f t="shared" si="5"/>
        <v>37.127344000000001</v>
      </c>
      <c r="K25" s="1">
        <f t="shared" si="5"/>
        <v>49.762304</v>
      </c>
      <c r="L25" s="1">
        <f t="shared" si="5"/>
        <v>47.624079999999999</v>
      </c>
      <c r="M25" s="1">
        <f t="shared" si="5"/>
        <v>51.900528000000001</v>
      </c>
      <c r="O25" s="1">
        <f>O24*1.94384</f>
        <v>57.732047999999999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workbookViewId="0">
      <selection activeCell="F8" sqref="F8"/>
    </sheetView>
  </sheetViews>
  <sheetFormatPr defaultRowHeight="15" x14ac:dyDescent="0.25"/>
  <cols>
    <col min="1" max="1" width="12.5703125" customWidth="1"/>
  </cols>
  <sheetData>
    <row r="1" spans="1:16" x14ac:dyDescent="0.25">
      <c r="A1" t="s">
        <v>24</v>
      </c>
    </row>
    <row r="2" spans="1:16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O2" t="s">
        <v>15</v>
      </c>
    </row>
    <row r="3" spans="1:16" x14ac:dyDescent="0.25">
      <c r="A3">
        <v>2008</v>
      </c>
      <c r="B3" s="1"/>
      <c r="C3" s="1"/>
      <c r="D3" s="1"/>
      <c r="E3" s="1"/>
      <c r="F3" s="1"/>
      <c r="G3" s="1"/>
      <c r="H3" s="1">
        <v>681.9</v>
      </c>
      <c r="I3" s="1">
        <v>677.6</v>
      </c>
      <c r="J3" s="1">
        <v>668.9</v>
      </c>
      <c r="K3" s="1">
        <v>662.4</v>
      </c>
      <c r="L3" s="1">
        <v>661</v>
      </c>
      <c r="M3" s="1">
        <v>656.2</v>
      </c>
      <c r="N3" s="1"/>
      <c r="O3" s="1"/>
    </row>
    <row r="4" spans="1:16" x14ac:dyDescent="0.25">
      <c r="A4">
        <v>2009</v>
      </c>
      <c r="B4" s="1">
        <v>656.8</v>
      </c>
      <c r="C4" s="1">
        <v>662.9</v>
      </c>
      <c r="D4" s="1">
        <v>660.7</v>
      </c>
      <c r="E4" s="1">
        <v>664.5</v>
      </c>
      <c r="F4" s="1">
        <v>670.4</v>
      </c>
      <c r="G4" s="1">
        <v>679.5</v>
      </c>
      <c r="H4" s="1">
        <v>685.7</v>
      </c>
      <c r="I4" s="1">
        <v>679.1</v>
      </c>
      <c r="J4" s="1">
        <v>664.8</v>
      </c>
      <c r="K4" s="1">
        <v>668.3</v>
      </c>
      <c r="L4" s="1">
        <v>660.7</v>
      </c>
      <c r="M4" s="1">
        <v>671.9</v>
      </c>
      <c r="N4" s="1"/>
      <c r="O4" s="1">
        <f t="shared" ref="O4:O10" si="0">AVERAGE(B4:M4)</f>
        <v>668.77499999999998</v>
      </c>
    </row>
    <row r="5" spans="1:16" x14ac:dyDescent="0.25">
      <c r="A5">
        <v>2010</v>
      </c>
      <c r="B5" s="1">
        <v>664</v>
      </c>
      <c r="C5" s="1">
        <v>670.8</v>
      </c>
      <c r="D5" s="1">
        <v>665.8</v>
      </c>
      <c r="E5" s="1">
        <v>669.6</v>
      </c>
      <c r="F5" s="1">
        <v>679.9</v>
      </c>
      <c r="G5" s="1">
        <v>680.1</v>
      </c>
      <c r="H5" s="1">
        <v>680</v>
      </c>
      <c r="I5" s="1">
        <v>681.3</v>
      </c>
      <c r="J5" s="1">
        <v>675.3</v>
      </c>
      <c r="K5" s="1">
        <v>668.6</v>
      </c>
      <c r="L5" s="1">
        <v>671.2</v>
      </c>
      <c r="M5" s="1">
        <v>672.2</v>
      </c>
      <c r="N5" s="1"/>
      <c r="O5" s="1">
        <f t="shared" si="0"/>
        <v>673.23333333333335</v>
      </c>
    </row>
    <row r="6" spans="1:16" x14ac:dyDescent="0.25">
      <c r="A6">
        <v>2011</v>
      </c>
      <c r="B6" s="1">
        <v>662.5</v>
      </c>
      <c r="C6" s="1">
        <v>652.79999999999995</v>
      </c>
      <c r="D6" s="1">
        <v>652.20000000000005</v>
      </c>
      <c r="E6" s="1">
        <v>651.5</v>
      </c>
      <c r="F6" s="1">
        <v>674</v>
      </c>
      <c r="G6" s="1">
        <v>684.2</v>
      </c>
      <c r="H6" s="1">
        <v>682.3</v>
      </c>
      <c r="I6" s="1">
        <v>681.6</v>
      </c>
      <c r="J6" s="1">
        <v>668.9</v>
      </c>
      <c r="K6" s="1">
        <v>662.5</v>
      </c>
      <c r="L6" s="1">
        <v>657.6</v>
      </c>
      <c r="M6" s="1">
        <v>649.20000000000005</v>
      </c>
      <c r="N6" s="1"/>
      <c r="O6" s="1">
        <f t="shared" si="0"/>
        <v>664.94166666666672</v>
      </c>
    </row>
    <row r="7" spans="1:16" x14ac:dyDescent="0.25">
      <c r="A7">
        <v>2012</v>
      </c>
      <c r="B7" s="1">
        <v>655.4</v>
      </c>
      <c r="C7" s="1">
        <v>654.9</v>
      </c>
      <c r="D7" s="1">
        <v>656.7</v>
      </c>
      <c r="E7" s="1">
        <v>668.5</v>
      </c>
      <c r="F7" s="1">
        <v>676.4</v>
      </c>
      <c r="G7" s="1">
        <v>685.6</v>
      </c>
      <c r="H7" s="1">
        <v>682.1</v>
      </c>
      <c r="I7" s="1">
        <v>680.7</v>
      </c>
      <c r="J7" s="1">
        <v>670.1</v>
      </c>
      <c r="K7" s="1">
        <v>672.5</v>
      </c>
      <c r="L7" s="1">
        <v>663.1</v>
      </c>
      <c r="M7" s="1">
        <v>665.4</v>
      </c>
      <c r="N7" s="1"/>
      <c r="O7" s="1">
        <f t="shared" si="0"/>
        <v>669.28333333333342</v>
      </c>
    </row>
    <row r="8" spans="1:16" x14ac:dyDescent="0.25">
      <c r="A8">
        <v>2013</v>
      </c>
      <c r="B8" s="1">
        <v>658.9</v>
      </c>
      <c r="C8" s="1">
        <v>662.1</v>
      </c>
      <c r="D8" s="1">
        <v>674.5</v>
      </c>
      <c r="E8" s="1">
        <v>665.7</v>
      </c>
      <c r="F8" s="1">
        <v>673.1</v>
      </c>
      <c r="G8" s="1">
        <v>676.8</v>
      </c>
      <c r="H8" s="1">
        <v>678.6</v>
      </c>
      <c r="I8" s="1">
        <v>672.6</v>
      </c>
      <c r="J8" s="1">
        <v>669.3</v>
      </c>
      <c r="K8" s="1">
        <v>668</v>
      </c>
      <c r="L8" s="1">
        <v>655.1</v>
      </c>
      <c r="M8" s="1">
        <v>652.70000000000005</v>
      </c>
      <c r="N8" s="1"/>
      <c r="O8" s="1">
        <f t="shared" si="0"/>
        <v>667.28333333333342</v>
      </c>
    </row>
    <row r="9" spans="1:16" x14ac:dyDescent="0.25">
      <c r="A9">
        <v>2014</v>
      </c>
      <c r="B9" s="1">
        <v>662.5</v>
      </c>
      <c r="C9" s="1">
        <v>659.2</v>
      </c>
      <c r="D9" s="1">
        <v>654.4</v>
      </c>
      <c r="E9" s="1">
        <v>663.2</v>
      </c>
      <c r="F9" s="1">
        <v>672.9</v>
      </c>
      <c r="G9" s="1">
        <v>681.4</v>
      </c>
      <c r="H9" s="1">
        <v>680.6</v>
      </c>
      <c r="I9" s="1">
        <v>680.2</v>
      </c>
      <c r="J9" s="1">
        <v>667.6</v>
      </c>
      <c r="K9" s="1">
        <v>668</v>
      </c>
      <c r="L9" s="1">
        <v>662.4</v>
      </c>
      <c r="M9" s="1">
        <v>653.9</v>
      </c>
      <c r="N9" s="1"/>
      <c r="O9" s="1">
        <f t="shared" si="0"/>
        <v>667.19166666666672</v>
      </c>
    </row>
    <row r="10" spans="1:16" x14ac:dyDescent="0.25">
      <c r="A10">
        <v>2015</v>
      </c>
      <c r="B10" s="1">
        <v>651.79999999999995</v>
      </c>
      <c r="C10" s="1">
        <v>647.29999999999995</v>
      </c>
      <c r="D10" s="1">
        <v>653.29999999999995</v>
      </c>
      <c r="E10" s="1">
        <v>660.9</v>
      </c>
      <c r="F10" s="1">
        <v>669.2</v>
      </c>
      <c r="G10" s="1">
        <v>679.8</v>
      </c>
      <c r="H10" s="1">
        <v>687.3</v>
      </c>
      <c r="I10" s="1">
        <v>677.4</v>
      </c>
      <c r="J10" s="1">
        <v>670.8</v>
      </c>
      <c r="K10" s="1">
        <v>663.4</v>
      </c>
      <c r="L10" s="1">
        <v>656.8</v>
      </c>
      <c r="M10" s="1">
        <v>651.5</v>
      </c>
      <c r="N10" s="1"/>
      <c r="O10" s="1">
        <f t="shared" si="0"/>
        <v>664.125</v>
      </c>
    </row>
    <row r="11" spans="1:16" x14ac:dyDescent="0.25">
      <c r="A11" s="5" t="s">
        <v>27</v>
      </c>
      <c r="B11" s="6">
        <f t="shared" ref="B11:M11" si="1">AVERAGE(B3:B10)</f>
        <v>658.84285714285704</v>
      </c>
      <c r="C11" s="6">
        <f t="shared" si="1"/>
        <v>658.57142857142856</v>
      </c>
      <c r="D11" s="6">
        <f t="shared" si="1"/>
        <v>659.65714285714296</v>
      </c>
      <c r="E11" s="6">
        <f t="shared" si="1"/>
        <v>663.41428571428571</v>
      </c>
      <c r="F11" s="6">
        <f t="shared" si="1"/>
        <v>673.69999999999993</v>
      </c>
      <c r="G11" s="6">
        <f t="shared" si="1"/>
        <v>681.05714285714282</v>
      </c>
      <c r="H11" s="6">
        <f t="shared" si="1"/>
        <v>682.3125</v>
      </c>
      <c r="I11" s="6">
        <f t="shared" si="1"/>
        <v>678.8125</v>
      </c>
      <c r="J11" s="6">
        <f t="shared" si="1"/>
        <v>669.46249999999998</v>
      </c>
      <c r="K11" s="6">
        <f t="shared" si="1"/>
        <v>666.71249999999986</v>
      </c>
      <c r="L11" s="6">
        <f t="shared" si="1"/>
        <v>660.98749999999995</v>
      </c>
      <c r="M11" s="6">
        <f t="shared" si="1"/>
        <v>659.125</v>
      </c>
      <c r="O11" s="6">
        <f>AVERAGE(O3:O10)</f>
        <v>667.83333333333326</v>
      </c>
      <c r="P11" s="6"/>
    </row>
    <row r="14" spans="1:16" x14ac:dyDescent="0.25">
      <c r="A14" t="s">
        <v>25</v>
      </c>
    </row>
    <row r="15" spans="1:16" x14ac:dyDescent="0.25">
      <c r="B15" t="s">
        <v>0</v>
      </c>
      <c r="C15" t="s">
        <v>1</v>
      </c>
      <c r="D15" t="s">
        <v>2</v>
      </c>
      <c r="E15" t="s">
        <v>3</v>
      </c>
      <c r="F15" t="s">
        <v>4</v>
      </c>
      <c r="G15" t="s">
        <v>5</v>
      </c>
      <c r="H15" t="s">
        <v>6</v>
      </c>
      <c r="I15" t="s">
        <v>7</v>
      </c>
      <c r="J15" t="s">
        <v>8</v>
      </c>
      <c r="K15" t="s">
        <v>9</v>
      </c>
      <c r="L15" t="s">
        <v>10</v>
      </c>
      <c r="M15" t="s">
        <v>11</v>
      </c>
    </row>
    <row r="16" spans="1:16" x14ac:dyDescent="0.25">
      <c r="A16">
        <v>2008</v>
      </c>
      <c r="B16" s="1"/>
      <c r="C16" s="1"/>
      <c r="D16" s="1"/>
      <c r="E16" s="1"/>
      <c r="F16" s="1"/>
      <c r="G16" s="1"/>
      <c r="H16" s="1">
        <v>663.3</v>
      </c>
      <c r="I16" s="1">
        <v>660.6</v>
      </c>
      <c r="J16" s="1">
        <v>650.5</v>
      </c>
      <c r="K16" s="1">
        <v>646.9</v>
      </c>
      <c r="L16" s="1">
        <v>645.1</v>
      </c>
      <c r="M16" s="1">
        <v>638.70000000000005</v>
      </c>
      <c r="N16" s="1"/>
      <c r="O16" s="1"/>
    </row>
    <row r="17" spans="1:15" x14ac:dyDescent="0.25">
      <c r="A17">
        <v>2009</v>
      </c>
      <c r="B17" s="1">
        <v>637.70000000000005</v>
      </c>
      <c r="C17" s="1">
        <v>648.79999999999995</v>
      </c>
      <c r="D17" s="1">
        <v>646.20000000000005</v>
      </c>
      <c r="E17" s="1">
        <v>657.6</v>
      </c>
      <c r="F17" s="1">
        <v>652.79999999999995</v>
      </c>
      <c r="G17" s="1">
        <v>669.6</v>
      </c>
      <c r="H17" s="1">
        <v>670.9</v>
      </c>
      <c r="I17" s="1">
        <v>667.9</v>
      </c>
      <c r="J17" s="1">
        <v>648.5</v>
      </c>
      <c r="K17" s="1">
        <v>653.79999999999995</v>
      </c>
      <c r="L17" s="1">
        <v>651.20000000000005</v>
      </c>
      <c r="M17" s="1">
        <v>655.5</v>
      </c>
      <c r="N17" s="1"/>
      <c r="O17" s="1">
        <f t="shared" ref="O17:O23" si="2">MIN(B17:M17)</f>
        <v>637.70000000000005</v>
      </c>
    </row>
    <row r="18" spans="1:15" x14ac:dyDescent="0.25">
      <c r="A18">
        <v>2010</v>
      </c>
      <c r="B18" s="1">
        <v>646.5</v>
      </c>
      <c r="C18" s="1">
        <v>657.2</v>
      </c>
      <c r="D18" s="1">
        <v>640.6</v>
      </c>
      <c r="E18" s="1">
        <v>656</v>
      </c>
      <c r="F18" s="1">
        <v>668.1</v>
      </c>
      <c r="G18" s="1">
        <v>670</v>
      </c>
      <c r="H18" s="1">
        <v>673.9</v>
      </c>
      <c r="I18" s="1">
        <v>672.8</v>
      </c>
      <c r="J18" s="1">
        <v>663.5</v>
      </c>
      <c r="K18" s="1">
        <v>655.7</v>
      </c>
      <c r="L18" s="1">
        <v>653.79999999999995</v>
      </c>
      <c r="M18" s="1">
        <v>653.20000000000005</v>
      </c>
      <c r="N18" s="1"/>
      <c r="O18" s="1">
        <f t="shared" si="2"/>
        <v>640.6</v>
      </c>
    </row>
    <row r="19" spans="1:15" x14ac:dyDescent="0.25">
      <c r="A19">
        <v>2011</v>
      </c>
      <c r="B19" s="1">
        <v>640.79999999999995</v>
      </c>
      <c r="C19" s="1">
        <v>631.20000000000005</v>
      </c>
      <c r="D19" s="1">
        <v>622.5</v>
      </c>
      <c r="E19" s="1">
        <v>640.6</v>
      </c>
      <c r="F19" s="1">
        <v>664.9</v>
      </c>
      <c r="G19" s="1">
        <v>665</v>
      </c>
      <c r="H19" s="1">
        <v>675.1</v>
      </c>
      <c r="I19" s="1">
        <v>667.7</v>
      </c>
      <c r="J19" s="1">
        <v>660.6</v>
      </c>
      <c r="K19" s="1">
        <v>651.4</v>
      </c>
      <c r="L19" s="1">
        <v>645.79999999999995</v>
      </c>
      <c r="M19" s="1">
        <v>630.1</v>
      </c>
      <c r="N19" s="1"/>
      <c r="O19" s="1">
        <f t="shared" si="2"/>
        <v>622.5</v>
      </c>
    </row>
    <row r="20" spans="1:15" x14ac:dyDescent="0.25">
      <c r="A20">
        <v>2012</v>
      </c>
      <c r="B20" s="1">
        <v>634.1</v>
      </c>
      <c r="C20" s="1">
        <v>635.4</v>
      </c>
      <c r="D20" s="1">
        <v>640.9</v>
      </c>
      <c r="E20" s="1">
        <v>657.5</v>
      </c>
      <c r="F20" s="1">
        <v>661.4</v>
      </c>
      <c r="G20" s="1">
        <v>673.3</v>
      </c>
      <c r="H20" s="1">
        <v>670.4</v>
      </c>
      <c r="I20" s="1">
        <v>664.9</v>
      </c>
      <c r="J20" s="1">
        <v>657</v>
      </c>
      <c r="K20" s="1">
        <v>655.29999999999995</v>
      </c>
      <c r="L20" s="1">
        <v>651</v>
      </c>
      <c r="M20" s="1">
        <v>647.5</v>
      </c>
      <c r="N20" s="1"/>
      <c r="O20" s="1">
        <f t="shared" si="2"/>
        <v>634.1</v>
      </c>
    </row>
    <row r="21" spans="1:15" x14ac:dyDescent="0.25">
      <c r="A21">
        <v>2013</v>
      </c>
      <c r="B21" s="1">
        <v>647</v>
      </c>
      <c r="C21" s="1">
        <v>646.79999999999995</v>
      </c>
      <c r="D21" s="1">
        <v>659.3</v>
      </c>
      <c r="E21" s="1">
        <v>650.1</v>
      </c>
      <c r="F21" s="1">
        <v>663.6</v>
      </c>
      <c r="G21" s="1">
        <v>668.3</v>
      </c>
      <c r="H21" s="1">
        <v>668.8</v>
      </c>
      <c r="I21" s="1">
        <v>658.3</v>
      </c>
      <c r="J21" s="1">
        <v>656.9</v>
      </c>
      <c r="K21" s="1">
        <v>655.20000000000005</v>
      </c>
      <c r="L21" s="1">
        <v>639.29999999999995</v>
      </c>
      <c r="M21" s="1">
        <v>635.20000000000005</v>
      </c>
      <c r="N21" s="1"/>
      <c r="O21" s="1">
        <f t="shared" si="2"/>
        <v>635.20000000000005</v>
      </c>
    </row>
    <row r="22" spans="1:15" x14ac:dyDescent="0.25">
      <c r="A22">
        <v>2014</v>
      </c>
      <c r="B22" s="1">
        <v>655.1</v>
      </c>
      <c r="C22" s="1">
        <v>642</v>
      </c>
      <c r="D22" s="1">
        <v>639.5</v>
      </c>
      <c r="E22" s="1">
        <v>642</v>
      </c>
      <c r="F22" s="1">
        <v>655.8</v>
      </c>
      <c r="G22" s="1">
        <v>671.5</v>
      </c>
      <c r="H22" s="1">
        <v>668.4</v>
      </c>
      <c r="I22" s="1">
        <v>666.7</v>
      </c>
      <c r="J22" s="1">
        <v>656</v>
      </c>
      <c r="K22" s="1">
        <v>648.29999999999995</v>
      </c>
      <c r="L22" s="1">
        <v>646.29999999999995</v>
      </c>
      <c r="M22" s="1">
        <v>638.70000000000005</v>
      </c>
      <c r="N22" s="1"/>
      <c r="O22" s="1">
        <f t="shared" si="2"/>
        <v>638.70000000000005</v>
      </c>
    </row>
    <row r="23" spans="1:15" x14ac:dyDescent="0.25">
      <c r="A23">
        <v>2015</v>
      </c>
      <c r="B23" s="1">
        <v>635</v>
      </c>
      <c r="C23" s="1">
        <v>628.29999999999995</v>
      </c>
      <c r="D23" s="1">
        <v>640</v>
      </c>
      <c r="E23" s="1">
        <v>644.4</v>
      </c>
      <c r="F23" s="1">
        <v>645.20000000000005</v>
      </c>
      <c r="G23" s="1">
        <v>665.1</v>
      </c>
      <c r="H23" s="1">
        <v>677.5</v>
      </c>
      <c r="I23" s="1">
        <v>665.5</v>
      </c>
      <c r="J23" s="1">
        <v>659.3</v>
      </c>
      <c r="K23" s="1">
        <v>652.79999999999995</v>
      </c>
      <c r="L23" s="1">
        <v>640.4</v>
      </c>
      <c r="M23" s="1">
        <v>634.79999999999995</v>
      </c>
      <c r="N23" s="1"/>
      <c r="O23" s="1">
        <f t="shared" si="2"/>
        <v>628.29999999999995</v>
      </c>
    </row>
    <row r="24" spans="1:15" x14ac:dyDescent="0.25">
      <c r="A24" s="5" t="s">
        <v>28</v>
      </c>
      <c r="B24" s="6">
        <f t="shared" ref="B24:M24" si="3">MIN(B16:B23)</f>
        <v>634.1</v>
      </c>
      <c r="C24" s="6">
        <f t="shared" si="3"/>
        <v>628.29999999999995</v>
      </c>
      <c r="D24" s="6">
        <f t="shared" si="3"/>
        <v>622.5</v>
      </c>
      <c r="E24" s="6">
        <f t="shared" si="3"/>
        <v>640.6</v>
      </c>
      <c r="F24" s="6">
        <f t="shared" si="3"/>
        <v>645.20000000000005</v>
      </c>
      <c r="G24" s="6">
        <f t="shared" si="3"/>
        <v>665</v>
      </c>
      <c r="H24" s="6">
        <f t="shared" si="3"/>
        <v>663.3</v>
      </c>
      <c r="I24" s="6">
        <f t="shared" si="3"/>
        <v>658.3</v>
      </c>
      <c r="J24" s="6">
        <f t="shared" si="3"/>
        <v>648.5</v>
      </c>
      <c r="K24" s="6">
        <f t="shared" si="3"/>
        <v>646.9</v>
      </c>
      <c r="L24" s="6">
        <f t="shared" si="3"/>
        <v>639.29999999999995</v>
      </c>
      <c r="M24" s="6">
        <f t="shared" si="3"/>
        <v>630.1</v>
      </c>
      <c r="N24" s="6"/>
      <c r="O24" s="6">
        <f>MIN(O16:O23)</f>
        <v>622.5</v>
      </c>
    </row>
    <row r="27" spans="1:15" x14ac:dyDescent="0.25">
      <c r="A27" t="s">
        <v>26</v>
      </c>
    </row>
    <row r="28" spans="1:15" x14ac:dyDescent="0.25">
      <c r="B28" t="s">
        <v>0</v>
      </c>
      <c r="C28" t="s">
        <v>1</v>
      </c>
      <c r="D28" t="s">
        <v>2</v>
      </c>
      <c r="E28" t="s">
        <v>3</v>
      </c>
      <c r="F28" t="s">
        <v>4</v>
      </c>
      <c r="G28" t="s">
        <v>5</v>
      </c>
      <c r="H28" t="s">
        <v>6</v>
      </c>
      <c r="I28" t="s">
        <v>7</v>
      </c>
      <c r="J28" t="s">
        <v>8</v>
      </c>
      <c r="K28" t="s">
        <v>9</v>
      </c>
      <c r="L28" t="s">
        <v>10</v>
      </c>
      <c r="M28" t="s">
        <v>11</v>
      </c>
    </row>
    <row r="29" spans="1:15" x14ac:dyDescent="0.25">
      <c r="A29">
        <v>2008</v>
      </c>
      <c r="B29" s="1"/>
      <c r="C29" s="1"/>
      <c r="D29" s="1"/>
      <c r="E29" s="1"/>
      <c r="F29" s="1"/>
      <c r="G29" s="1"/>
      <c r="H29" s="1">
        <v>695</v>
      </c>
      <c r="I29" s="1">
        <v>693</v>
      </c>
      <c r="J29" s="1">
        <v>686.9</v>
      </c>
      <c r="K29" s="1">
        <v>678.3</v>
      </c>
      <c r="L29" s="1">
        <v>673.5</v>
      </c>
      <c r="M29" s="1">
        <v>684.4</v>
      </c>
      <c r="N29" s="1"/>
      <c r="O29" s="1"/>
    </row>
    <row r="30" spans="1:15" x14ac:dyDescent="0.25">
      <c r="A30">
        <v>2009</v>
      </c>
      <c r="B30" s="1">
        <v>684.5</v>
      </c>
      <c r="C30" s="1">
        <v>675</v>
      </c>
      <c r="D30" s="1">
        <v>675</v>
      </c>
      <c r="E30" s="1">
        <v>675.1</v>
      </c>
      <c r="F30" s="1">
        <v>691.7</v>
      </c>
      <c r="G30" s="1">
        <v>688.5</v>
      </c>
      <c r="H30" s="1">
        <v>695</v>
      </c>
      <c r="I30" s="1">
        <v>687.6</v>
      </c>
      <c r="J30" s="1">
        <v>676.5</v>
      </c>
      <c r="K30" s="1">
        <v>676.9</v>
      </c>
      <c r="L30" s="1">
        <v>669.3</v>
      </c>
      <c r="M30" s="1">
        <v>689.2</v>
      </c>
      <c r="N30" s="1"/>
      <c r="O30" s="1">
        <f t="shared" ref="O30:O36" si="4">MAX(B30:M30)</f>
        <v>695</v>
      </c>
    </row>
    <row r="31" spans="1:15" x14ac:dyDescent="0.25">
      <c r="A31">
        <v>2010</v>
      </c>
      <c r="B31" s="1">
        <v>690</v>
      </c>
      <c r="C31" s="1">
        <v>683</v>
      </c>
      <c r="D31" s="1">
        <v>685.1</v>
      </c>
      <c r="E31" s="1">
        <v>678.4</v>
      </c>
      <c r="F31" s="1">
        <v>694</v>
      </c>
      <c r="G31" s="1">
        <v>689.2</v>
      </c>
      <c r="H31" s="1">
        <v>686.2</v>
      </c>
      <c r="I31" s="1">
        <v>694.6</v>
      </c>
      <c r="J31" s="1">
        <v>683.6</v>
      </c>
      <c r="K31" s="1">
        <v>685.4</v>
      </c>
      <c r="L31" s="1">
        <v>690.9</v>
      </c>
      <c r="M31" s="1">
        <v>695</v>
      </c>
      <c r="N31" s="1"/>
      <c r="O31" s="1">
        <f t="shared" si="4"/>
        <v>695</v>
      </c>
    </row>
    <row r="32" spans="1:15" x14ac:dyDescent="0.25">
      <c r="A32">
        <v>2011</v>
      </c>
      <c r="B32" s="1">
        <v>681.7</v>
      </c>
      <c r="C32" s="1">
        <v>669.7</v>
      </c>
      <c r="D32" s="1">
        <v>678.4</v>
      </c>
      <c r="E32" s="1">
        <v>674.3</v>
      </c>
      <c r="F32" s="1">
        <v>686.8</v>
      </c>
      <c r="G32" s="1">
        <v>692.4</v>
      </c>
      <c r="H32" s="1">
        <v>692.4</v>
      </c>
      <c r="I32" s="1">
        <v>692.2</v>
      </c>
      <c r="J32" s="1">
        <v>677.6</v>
      </c>
      <c r="K32" s="1">
        <v>674</v>
      </c>
      <c r="L32" s="1">
        <v>674</v>
      </c>
      <c r="M32" s="1">
        <v>665.6</v>
      </c>
      <c r="N32" s="1"/>
      <c r="O32" s="1">
        <f t="shared" si="4"/>
        <v>692.4</v>
      </c>
    </row>
    <row r="33" spans="1:15" x14ac:dyDescent="0.25">
      <c r="A33">
        <v>2012</v>
      </c>
      <c r="B33" s="1">
        <v>669.6</v>
      </c>
      <c r="C33" s="1">
        <v>669.5</v>
      </c>
      <c r="D33" s="1">
        <v>675.9</v>
      </c>
      <c r="E33" s="1">
        <v>678.7</v>
      </c>
      <c r="F33" s="1">
        <v>694.4</v>
      </c>
      <c r="G33" s="1">
        <v>694.6</v>
      </c>
      <c r="H33" s="1">
        <v>690.2</v>
      </c>
      <c r="I33" s="1">
        <v>694.8</v>
      </c>
      <c r="J33" s="1">
        <v>682.4</v>
      </c>
      <c r="K33" s="1">
        <v>685.6</v>
      </c>
      <c r="L33" s="1">
        <v>679.8</v>
      </c>
      <c r="M33" s="1">
        <v>677.2</v>
      </c>
      <c r="N33" s="1"/>
      <c r="O33" s="1">
        <f t="shared" si="4"/>
        <v>694.8</v>
      </c>
    </row>
    <row r="34" spans="1:15" x14ac:dyDescent="0.25">
      <c r="A34">
        <v>2013</v>
      </c>
      <c r="B34" s="1">
        <v>674.1</v>
      </c>
      <c r="C34" s="1">
        <v>672.1</v>
      </c>
      <c r="D34" s="1">
        <v>691.3</v>
      </c>
      <c r="E34" s="1">
        <v>683.4</v>
      </c>
      <c r="F34" s="1">
        <v>678.3</v>
      </c>
      <c r="G34" s="1">
        <v>684.6</v>
      </c>
      <c r="H34" s="1">
        <v>689.9</v>
      </c>
      <c r="I34" s="1">
        <v>686.5</v>
      </c>
      <c r="J34" s="1">
        <v>684.3</v>
      </c>
      <c r="K34" s="1">
        <v>683.3</v>
      </c>
      <c r="L34" s="1">
        <v>669.5</v>
      </c>
      <c r="M34" s="1">
        <v>669.9</v>
      </c>
      <c r="N34" s="1"/>
      <c r="O34" s="1">
        <f t="shared" si="4"/>
        <v>691.3</v>
      </c>
    </row>
    <row r="35" spans="1:15" x14ac:dyDescent="0.25">
      <c r="A35">
        <v>2014</v>
      </c>
      <c r="B35" s="1">
        <v>674.2</v>
      </c>
      <c r="C35" s="1">
        <v>672</v>
      </c>
      <c r="D35" s="1">
        <v>679.1</v>
      </c>
      <c r="E35" s="1">
        <v>682.2</v>
      </c>
      <c r="F35" s="1">
        <v>681.4</v>
      </c>
      <c r="G35" s="1">
        <v>691.3</v>
      </c>
      <c r="H35" s="1">
        <v>686.2</v>
      </c>
      <c r="I35" s="1">
        <v>691.6</v>
      </c>
      <c r="J35" s="1">
        <v>682.4</v>
      </c>
      <c r="K35" s="1">
        <v>683.9</v>
      </c>
      <c r="L35" s="1">
        <v>675.8</v>
      </c>
      <c r="M35" s="1">
        <v>666.8</v>
      </c>
      <c r="N35" s="1"/>
      <c r="O35" s="1">
        <f t="shared" si="4"/>
        <v>691.6</v>
      </c>
    </row>
    <row r="36" spans="1:15" x14ac:dyDescent="0.25">
      <c r="A36">
        <v>2015</v>
      </c>
      <c r="B36" s="1">
        <v>668.5</v>
      </c>
      <c r="C36" s="1">
        <v>665.8</v>
      </c>
      <c r="D36" s="1">
        <v>676.3</v>
      </c>
      <c r="E36" s="1">
        <v>678.5</v>
      </c>
      <c r="F36" s="1">
        <v>679.1</v>
      </c>
      <c r="G36" s="1">
        <v>690.4</v>
      </c>
      <c r="H36" s="1">
        <v>694.4</v>
      </c>
      <c r="I36" s="1">
        <v>689</v>
      </c>
      <c r="J36" s="1">
        <v>686.2</v>
      </c>
      <c r="K36" s="1">
        <v>673.5</v>
      </c>
      <c r="L36" s="1">
        <v>672.6</v>
      </c>
      <c r="M36" s="1">
        <v>664.8</v>
      </c>
      <c r="N36" s="1"/>
      <c r="O36" s="1">
        <f t="shared" si="4"/>
        <v>694.4</v>
      </c>
    </row>
    <row r="37" spans="1:15" x14ac:dyDescent="0.25">
      <c r="A37" s="5" t="s">
        <v>28</v>
      </c>
      <c r="B37" s="6">
        <f t="shared" ref="B37:M37" si="5">MAX(B29:B36)</f>
        <v>690</v>
      </c>
      <c r="C37" s="6">
        <f t="shared" si="5"/>
        <v>683</v>
      </c>
      <c r="D37" s="6">
        <f t="shared" si="5"/>
        <v>691.3</v>
      </c>
      <c r="E37" s="6">
        <f t="shared" si="5"/>
        <v>683.4</v>
      </c>
      <c r="F37" s="6">
        <f t="shared" si="5"/>
        <v>694.4</v>
      </c>
      <c r="G37" s="6">
        <f t="shared" si="5"/>
        <v>694.6</v>
      </c>
      <c r="H37" s="6">
        <f t="shared" si="5"/>
        <v>695</v>
      </c>
      <c r="I37" s="6">
        <f t="shared" si="5"/>
        <v>694.8</v>
      </c>
      <c r="J37" s="6">
        <f t="shared" si="5"/>
        <v>686.9</v>
      </c>
      <c r="K37" s="6">
        <f t="shared" si="5"/>
        <v>685.6</v>
      </c>
      <c r="L37" s="6">
        <f t="shared" si="5"/>
        <v>690.9</v>
      </c>
      <c r="M37" s="6">
        <f t="shared" si="5"/>
        <v>695</v>
      </c>
      <c r="N37" s="6"/>
      <c r="O37" s="6">
        <f>MAX(O29:O36)</f>
        <v>695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Temperature</vt:lpstr>
      <vt:lpstr>Wind</vt:lpstr>
      <vt:lpstr>Stn Pres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techs</dc:creator>
  <cp:lastModifiedBy>techs</cp:lastModifiedBy>
  <dcterms:created xsi:type="dcterms:W3CDTF">2015-12-09T12:43:34Z</dcterms:created>
  <dcterms:modified xsi:type="dcterms:W3CDTF">2016-01-20T12:36:44Z</dcterms:modified>
</cp:coreProperties>
</file>